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dlasova\Documents\Návštěvnost\2019\"/>
    </mc:Choice>
  </mc:AlternateContent>
  <bookViews>
    <workbookView xWindow="0" yWindow="0" windowWidth="20490" windowHeight="7020"/>
  </bookViews>
  <sheets>
    <sheet name="List1" sheetId="1" r:id="rId1"/>
    <sheet name="List2" sheetId="2" r:id="rId2"/>
    <sheet name="List3" sheetId="3" r:id="rId3"/>
  </sheets>
  <calcPr calcId="162913" iterateDelta="1E-4"/>
</workbook>
</file>

<file path=xl/calcChain.xml><?xml version="1.0" encoding="utf-8"?>
<calcChain xmlns="http://schemas.openxmlformats.org/spreadsheetml/2006/main">
  <c r="BE16" i="1" l="1"/>
  <c r="AX16" i="1"/>
  <c r="AQ16" i="1"/>
  <c r="AC16" i="1"/>
  <c r="V16" i="1"/>
  <c r="O16" i="1"/>
  <c r="H16" i="1"/>
  <c r="BE15" i="1" l="1"/>
  <c r="AX15" i="1"/>
  <c r="AQ15" i="1"/>
  <c r="AC15" i="1"/>
  <c r="V15" i="1"/>
  <c r="O15" i="1"/>
  <c r="H15" i="1"/>
  <c r="BE14" i="1" l="1"/>
  <c r="AX14" i="1"/>
  <c r="AQ14" i="1"/>
  <c r="AC14" i="1"/>
  <c r="V14" i="1"/>
  <c r="O14" i="1"/>
  <c r="H14" i="1"/>
  <c r="AJ11" i="1" l="1"/>
  <c r="AJ12" i="1"/>
  <c r="AJ13" i="1"/>
  <c r="AJ14" i="1"/>
  <c r="AJ15" i="1"/>
  <c r="AJ16" i="1"/>
  <c r="AJ17" i="1"/>
  <c r="AJ18" i="1"/>
  <c r="BE13" i="1"/>
  <c r="AX13" i="1"/>
  <c r="AQ13" i="1"/>
  <c r="AC13" i="1"/>
  <c r="V13" i="1"/>
  <c r="O13" i="1"/>
  <c r="H13" i="1"/>
  <c r="BE12" i="1" l="1"/>
  <c r="AX12" i="1"/>
  <c r="AQ12" i="1"/>
  <c r="AC12" i="1"/>
  <c r="V12" i="1" l="1"/>
  <c r="O12" i="1"/>
  <c r="H12" i="1"/>
  <c r="BE11" i="1" l="1"/>
  <c r="AX11" i="1"/>
  <c r="AQ11" i="1"/>
  <c r="AC11" i="1"/>
  <c r="V11" i="1"/>
  <c r="O11" i="1"/>
  <c r="H11" i="1"/>
  <c r="BE8" i="1" l="1"/>
  <c r="BE9" i="1"/>
  <c r="BE10" i="1"/>
  <c r="BE7" i="1"/>
  <c r="BD19" i="1"/>
  <c r="AX8" i="1"/>
  <c r="AX9" i="1"/>
  <c r="AX10" i="1"/>
  <c r="AX7" i="1"/>
  <c r="AW19" i="1"/>
  <c r="AQ8" i="1"/>
  <c r="AQ9" i="1"/>
  <c r="AQ10" i="1"/>
  <c r="AQ7" i="1"/>
  <c r="AP19" i="1"/>
  <c r="AJ8" i="1"/>
  <c r="AJ9" i="1"/>
  <c r="AJ10" i="1"/>
  <c r="AJ7" i="1"/>
  <c r="AI19" i="1"/>
  <c r="AC8" i="1"/>
  <c r="AC9" i="1"/>
  <c r="AC10" i="1"/>
  <c r="AC7" i="1"/>
  <c r="AB19" i="1"/>
  <c r="V8" i="1"/>
  <c r="V9" i="1"/>
  <c r="V10" i="1"/>
  <c r="V7" i="1"/>
  <c r="U19" i="1"/>
  <c r="O8" i="1"/>
  <c r="O9" i="1"/>
  <c r="O10" i="1"/>
  <c r="O7" i="1"/>
  <c r="N19" i="1"/>
  <c r="H8" i="1"/>
  <c r="H9" i="1"/>
  <c r="H10" i="1"/>
  <c r="H17" i="1"/>
  <c r="H18" i="1"/>
  <c r="H7" i="1"/>
  <c r="G19" i="1"/>
  <c r="BC19" i="1" l="1"/>
  <c r="AV19" i="1"/>
  <c r="AO19" i="1"/>
  <c r="AH19" i="1"/>
  <c r="AA19" i="1"/>
  <c r="T19" i="1"/>
  <c r="M19" i="1"/>
  <c r="F19" i="1"/>
  <c r="B19" i="1"/>
  <c r="C19" i="1"/>
  <c r="D19" i="1"/>
  <c r="E19" i="1"/>
  <c r="I19" i="1"/>
  <c r="J19" i="1"/>
  <c r="K19" i="1"/>
  <c r="L19" i="1"/>
  <c r="P19" i="1"/>
  <c r="Q19" i="1"/>
  <c r="R19" i="1"/>
  <c r="S19" i="1"/>
  <c r="W19" i="1"/>
  <c r="X19" i="1"/>
  <c r="Y19" i="1"/>
  <c r="Z19" i="1"/>
  <c r="AD19" i="1"/>
  <c r="AE19" i="1"/>
  <c r="AF19" i="1"/>
  <c r="AG19" i="1"/>
  <c r="AK19" i="1"/>
  <c r="AL19" i="1"/>
  <c r="AM19" i="1"/>
  <c r="AN19" i="1"/>
  <c r="AR19" i="1"/>
  <c r="AS19" i="1"/>
  <c r="AT19" i="1"/>
  <c r="AU19" i="1"/>
  <c r="AY19" i="1"/>
  <c r="AZ19" i="1"/>
  <c r="BA19" i="1"/>
  <c r="BB19" i="1"/>
  <c r="O19" i="1" l="1"/>
  <c r="AQ19" i="1"/>
  <c r="AJ19" i="1"/>
  <c r="AC19" i="1"/>
  <c r="BE19" i="1"/>
  <c r="AX19" i="1"/>
  <c r="H19" i="1"/>
  <c r="V19" i="1"/>
</calcChain>
</file>

<file path=xl/sharedStrings.xml><?xml version="1.0" encoding="utf-8"?>
<sst xmlns="http://schemas.openxmlformats.org/spreadsheetml/2006/main" count="31" uniqueCount="24">
  <si>
    <t>měsíc</t>
  </si>
  <si>
    <t>Bezděz</t>
  </si>
  <si>
    <t>Frýdlant</t>
  </si>
  <si>
    <t>Grabštejn</t>
  </si>
  <si>
    <t>Hrubý Rohozec</t>
  </si>
  <si>
    <t>Lemberk</t>
  </si>
  <si>
    <t>Sychrov</t>
  </si>
  <si>
    <t>Trosky</t>
  </si>
  <si>
    <t>Zákupy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</si>
  <si>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</si>
  <si>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</si>
  <si>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</si>
  <si>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</si>
  <si>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</si>
  <si>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</si>
  <si>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</si>
  <si>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</si>
  <si>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</si>
  <si>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</si>
  <si>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</si>
  <si>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</si>
  <si>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</si>
  <si>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</si>
  <si>
    <t>Celková statistika návštěvnosti NPÚ, ÚPS na Sychrově - Liberecký kraj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</si>
</sst>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u/>
      <sz val="11"/>
      <color indexed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</fills>
  <borders count="1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3" borderId="1" xfId="1" applyFont="1" applyFill="1" applyBorder="1"/>
    <xf numFmtId="0" fontId="3" fillId="0" borderId="0" xfId="1" applyFont="1" applyBorder="1"/>
    <xf numFmtId="0" fontId="3" fillId="0" borderId="2" xfId="1" applyFont="1" applyBorder="1"/>
    <xf numFmtId="0" fontId="3" fillId="2" borderId="3" xfId="1" applyFont="1" applyFill="1" applyBorder="1"/>
    <xf numFmtId="0" fontId="3" fillId="3" borderId="3" xfId="1" applyFont="1" applyFill="1" applyBorder="1"/>
    <xf numFmtId="3" fontId="3" fillId="2" borderId="3" xfId="1" applyNumberFormat="1" applyFont="1" applyFill="1" applyBorder="1"/>
    <xf numFmtId="0" fontId="3" fillId="0" borderId="4" xfId="1" applyFont="1" applyBorder="1"/>
    <xf numFmtId="3" fontId="5" fillId="2" borderId="4" xfId="1" applyNumberFormat="1" applyFont="1" applyFill="1" applyBorder="1" applyAlignment="1">
      <alignment horizontal="right" vertical="top" wrapText="1"/>
    </xf>
    <xf numFmtId="0" fontId="3" fillId="2" borderId="4" xfId="1" applyFont="1" applyFill="1" applyBorder="1"/>
    <xf numFmtId="0" fontId="1" fillId="0" borderId="0" xfId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/>
    <xf numFmtId="3" fontId="3" fillId="2" borderId="3" xfId="1" applyNumberFormat="1" applyFont="1" applyFill="1" applyBorder="1" applyAlignment="1">
      <alignment vertical="top" wrapText="1"/>
    </xf>
    <xf numFmtId="3" fontId="3" fillId="2" borderId="6" xfId="1" applyNumberFormat="1" applyFont="1" applyFill="1" applyBorder="1" applyAlignment="1">
      <alignment vertical="top" wrapText="1"/>
    </xf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5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5" xfId="1" applyFont="1" applyFill="1" applyBorder="1"/>
    <xf numFmtId="0" fontId="3" fillId="0" borderId="8" xfId="1" applyFont="1" applyBorder="1"/>
    <xf numFmtId="0" fontId="3" fillId="2" borderId="6" xfId="1" applyFont="1" applyFill="1" applyBorder="1"/>
    <xf numFmtId="0" fontId="3" fillId="2" borderId="9" xfId="1" applyFont="1" applyFill="1" applyBorder="1"/>
    <xf numFmtId="0" fontId="3" fillId="2" borderId="8" xfId="1" applyFont="1" applyFill="1" applyBorder="1"/>
    <xf numFmtId="3" fontId="3" fillId="2" borderId="9" xfId="1" applyNumberFormat="1" applyFont="1" applyFill="1" applyBorder="1"/>
    <xf numFmtId="0" fontId="3" fillId="0" borderId="10" xfId="1" applyFont="1" applyBorder="1"/>
    <xf numFmtId="0" fontId="8" fillId="3" borderId="1" xfId="1" applyFont="1" applyFill="1" applyBorder="1"/>
    <xf numFmtId="0" fontId="7" fillId="3" borderId="1" xfId="1" applyFont="1" applyFill="1" applyBorder="1"/>
    <xf numFmtId="0" fontId="8" fillId="0" borderId="0" xfId="1" applyFont="1" applyBorder="1"/>
    <xf numFmtId="0" fontId="1" fillId="0" borderId="0" xfId="1" applyFill="1"/>
    <xf numFmtId="0" fontId="9" fillId="0" borderId="0" xfId="1" applyFont="1"/>
    <xf numFmtId="0" fontId="7" fillId="2" borderId="1" xfId="1" applyFont="1" applyFill="1" applyBorder="1"/>
    <xf numFmtId="0" fontId="7" fillId="2" borderId="11" xfId="1" applyFont="1" applyFill="1" applyBorder="1"/>
    <xf numFmtId="0" fontId="7" fillId="3" borderId="12" xfId="1" applyFont="1" applyFill="1" applyBorder="1"/>
    <xf numFmtId="0" fontId="8" fillId="3" borderId="13" xfId="1" applyFont="1" applyFill="1" applyBorder="1"/>
    <xf numFmtId="3" fontId="7" fillId="3" borderId="1" xfId="1" applyNumberFormat="1" applyFont="1" applyFill="1" applyBorder="1"/>
    <xf numFmtId="0" fontId="3" fillId="0" borderId="1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/>
    </xf>
    <xf numFmtId="0" fontId="4" fillId="4" borderId="14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/>
    </xf>
    <xf numFmtId="0" fontId="3" fillId="4" borderId="12" xfId="1" applyFont="1" applyFill="1" applyBorder="1" applyAlignment="1">
      <alignment horizontal="center"/>
    </xf>
    <xf numFmtId="0" fontId="4" fillId="2" borderId="12" xfId="1" applyFont="1" applyFill="1" applyBorder="1" applyAlignment="1">
      <alignment horizontal="center"/>
    </xf>
    <xf numFmtId="0" fontId="3" fillId="4" borderId="14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F24"/>
  <sheetViews>
    <sheetView tabSelected="1" topLeftCell="AI4" workbookViewId="0">
      <selection activeCell="BB22" sqref="BB22"/>
    </sheetView>
  </sheetViews>
  <sheetFormatPr defaultColWidth="8.7109375" defaultRowHeight="15" x14ac:dyDescent="0.25"/>
  <cols>
    <col min="1" max="1" width="8.7109375" style="1" customWidth="1"/>
    <col min="2" max="2" width="8.7109375" style="1" hidden="1" customWidth="1"/>
    <col min="3" max="8" width="8.7109375" style="1" customWidth="1"/>
    <col min="9" max="9" width="9.5703125" style="1" hidden="1" customWidth="1"/>
    <col min="10" max="10" width="9.5703125" style="1" customWidth="1"/>
    <col min="11" max="15" width="8.7109375" style="1"/>
    <col min="16" max="16" width="0" style="1" hidden="1" customWidth="1"/>
    <col min="17" max="22" width="8.7109375" style="1"/>
    <col min="23" max="23" width="0" style="1" hidden="1" customWidth="1"/>
    <col min="24" max="29" width="8.7109375" style="1"/>
    <col min="30" max="30" width="0" style="1" hidden="1" customWidth="1"/>
    <col min="31" max="36" width="8.7109375" style="1"/>
    <col min="37" max="37" width="0" style="1" hidden="1" customWidth="1"/>
    <col min="38" max="43" width="8.7109375" style="1"/>
    <col min="44" max="44" width="0" style="1" hidden="1" customWidth="1"/>
    <col min="45" max="50" width="8.7109375" style="1"/>
    <col min="51" max="51" width="0" style="1" hidden="1" customWidth="1"/>
    <col min="52" max="16384" width="8.7109375" style="1"/>
  </cols>
  <sheetData>
    <row r="3" spans="1:58" ht="26.25" x14ac:dyDescent="0.4">
      <c r="A3" s="2" t="s">
        <v>23</v>
      </c>
      <c r="B3" s="2"/>
      <c r="C3" s="2"/>
      <c r="D3" s="2"/>
      <c r="E3" s="2"/>
      <c r="F3" s="2"/>
      <c r="G3" s="2"/>
      <c r="H3" s="2"/>
      <c r="I3" s="2"/>
      <c r="J3" s="2"/>
    </row>
    <row r="5" spans="1:58" ht="15.75" thickBot="1" x14ac:dyDescent="0.3">
      <c r="A5" s="40" t="s">
        <v>0</v>
      </c>
      <c r="B5" s="41" t="s">
        <v>1</v>
      </c>
      <c r="C5" s="41"/>
      <c r="D5" s="41"/>
      <c r="E5" s="41"/>
      <c r="F5" s="41"/>
      <c r="G5" s="41"/>
      <c r="H5" s="41"/>
      <c r="I5" s="42" t="s">
        <v>2</v>
      </c>
      <c r="J5" s="42"/>
      <c r="K5" s="42"/>
      <c r="L5" s="42"/>
      <c r="M5" s="42"/>
      <c r="N5" s="42"/>
      <c r="O5" s="42"/>
      <c r="P5" s="43" t="s">
        <v>3</v>
      </c>
      <c r="Q5" s="43"/>
      <c r="R5" s="43"/>
      <c r="S5" s="43"/>
      <c r="T5" s="43"/>
      <c r="U5" s="43"/>
      <c r="V5" s="43"/>
      <c r="W5" s="42" t="s">
        <v>4</v>
      </c>
      <c r="X5" s="42"/>
      <c r="Y5" s="42"/>
      <c r="Z5" s="42"/>
      <c r="AA5" s="42"/>
      <c r="AB5" s="42"/>
      <c r="AC5" s="42"/>
      <c r="AD5" s="45" t="s">
        <v>5</v>
      </c>
      <c r="AE5" s="45"/>
      <c r="AF5" s="45"/>
      <c r="AG5" s="45"/>
      <c r="AH5" s="45"/>
      <c r="AI5" s="45"/>
      <c r="AJ5" s="45"/>
      <c r="AK5" s="46" t="s">
        <v>6</v>
      </c>
      <c r="AL5" s="46"/>
      <c r="AM5" s="46"/>
      <c r="AN5" s="46"/>
      <c r="AO5" s="46"/>
      <c r="AP5" s="46"/>
      <c r="AQ5" s="46"/>
      <c r="AR5" s="47" t="s">
        <v>7</v>
      </c>
      <c r="AS5" s="47"/>
      <c r="AT5" s="47"/>
      <c r="AU5" s="47"/>
      <c r="AV5" s="47"/>
      <c r="AW5" s="47"/>
      <c r="AX5" s="47"/>
      <c r="AY5" s="44" t="s">
        <v>8</v>
      </c>
      <c r="AZ5" s="44"/>
      <c r="BA5" s="44"/>
      <c r="BB5" s="44"/>
      <c r="BC5" s="44"/>
      <c r="BD5" s="44"/>
      <c r="BE5" s="44"/>
      <c r="BF5" s="3"/>
    </row>
    <row r="6" spans="1:58" ht="15.75" thickBot="1" x14ac:dyDescent="0.3">
      <c r="A6" s="40"/>
      <c r="B6" s="4">
        <v>2014</v>
      </c>
      <c r="C6" s="4">
        <v>2015</v>
      </c>
      <c r="D6" s="4">
        <v>2016</v>
      </c>
      <c r="E6" s="4">
        <v>2017</v>
      </c>
      <c r="F6" s="4">
        <v>2018</v>
      </c>
      <c r="G6" s="4">
        <v>2019</v>
      </c>
      <c r="H6" s="5" t="s">
        <v>9</v>
      </c>
      <c r="I6" s="4">
        <v>2014</v>
      </c>
      <c r="J6" s="4">
        <v>2015</v>
      </c>
      <c r="K6" s="4">
        <v>2016</v>
      </c>
      <c r="L6" s="4">
        <v>2017</v>
      </c>
      <c r="M6" s="4">
        <v>2018</v>
      </c>
      <c r="N6" s="4">
        <v>2019</v>
      </c>
      <c r="O6" s="5" t="s">
        <v>9</v>
      </c>
      <c r="P6" s="4">
        <v>2014</v>
      </c>
      <c r="Q6" s="4">
        <v>2015</v>
      </c>
      <c r="R6" s="4">
        <v>2016</v>
      </c>
      <c r="S6" s="4">
        <v>2017</v>
      </c>
      <c r="T6" s="4">
        <v>2018</v>
      </c>
      <c r="U6" s="4">
        <v>2019</v>
      </c>
      <c r="V6" s="5" t="s">
        <v>9</v>
      </c>
      <c r="W6" s="4">
        <v>2014</v>
      </c>
      <c r="X6" s="4">
        <v>2015</v>
      </c>
      <c r="Y6" s="4">
        <v>2016</v>
      </c>
      <c r="Z6" s="4">
        <v>2017</v>
      </c>
      <c r="AA6" s="4">
        <v>2018</v>
      </c>
      <c r="AB6" s="4">
        <v>2019</v>
      </c>
      <c r="AC6" s="5" t="s">
        <v>9</v>
      </c>
      <c r="AD6" s="4">
        <v>2014</v>
      </c>
      <c r="AE6" s="4">
        <v>2015</v>
      </c>
      <c r="AF6" s="4">
        <v>2016</v>
      </c>
      <c r="AG6" s="4">
        <v>2017</v>
      </c>
      <c r="AH6" s="4">
        <v>2018</v>
      </c>
      <c r="AI6" s="4">
        <v>2019</v>
      </c>
      <c r="AJ6" s="5" t="s">
        <v>9</v>
      </c>
      <c r="AK6" s="4">
        <v>2014</v>
      </c>
      <c r="AL6" s="4">
        <v>2015</v>
      </c>
      <c r="AM6" s="4">
        <v>2016</v>
      </c>
      <c r="AN6" s="4">
        <v>2017</v>
      </c>
      <c r="AO6" s="4">
        <v>2018</v>
      </c>
      <c r="AP6" s="4">
        <v>2019</v>
      </c>
      <c r="AQ6" s="5" t="s">
        <v>9</v>
      </c>
      <c r="AR6" s="4">
        <v>2014</v>
      </c>
      <c r="AS6" s="4">
        <v>2015</v>
      </c>
      <c r="AT6" s="4">
        <v>2016</v>
      </c>
      <c r="AU6" s="4">
        <v>2017</v>
      </c>
      <c r="AV6" s="4">
        <v>2018</v>
      </c>
      <c r="AW6" s="4">
        <v>2019</v>
      </c>
      <c r="AX6" s="5" t="s">
        <v>9</v>
      </c>
      <c r="AY6" s="4">
        <v>2014</v>
      </c>
      <c r="AZ6" s="4">
        <v>2015</v>
      </c>
      <c r="BA6" s="4">
        <v>2016</v>
      </c>
      <c r="BB6" s="4">
        <v>2017</v>
      </c>
      <c r="BC6" s="4">
        <v>2018</v>
      </c>
      <c r="BD6" s="4">
        <v>2019</v>
      </c>
      <c r="BE6" s="5" t="s">
        <v>9</v>
      </c>
      <c r="BF6" s="6"/>
    </row>
    <row r="7" spans="1:58" x14ac:dyDescent="0.25">
      <c r="A7" s="7" t="s">
        <v>10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9">
        <f>IF(G7&gt;=0,G7-F7,0)</f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9">
        <f>IF(N7&gt;=0,N7-M7,0)</f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9">
        <f>IF(U7&gt;=0,U7-T7,0)</f>
        <v>0</v>
      </c>
      <c r="W7" s="8">
        <v>50</v>
      </c>
      <c r="X7" s="8">
        <v>83</v>
      </c>
      <c r="Y7" s="8">
        <v>0</v>
      </c>
      <c r="Z7" s="8">
        <v>24</v>
      </c>
      <c r="AA7" s="8">
        <v>0</v>
      </c>
      <c r="AB7" s="8">
        <v>0</v>
      </c>
      <c r="AC7" s="9">
        <f>IF(AB7&gt;=0,AB7-AA7,0)</f>
        <v>0</v>
      </c>
      <c r="AD7" s="8">
        <v>0</v>
      </c>
      <c r="AE7" s="8">
        <v>0</v>
      </c>
      <c r="AF7" s="8">
        <v>0</v>
      </c>
      <c r="AG7" s="8">
        <v>0</v>
      </c>
      <c r="AH7" s="8">
        <v>0</v>
      </c>
      <c r="AI7" s="8">
        <v>0</v>
      </c>
      <c r="AJ7" s="9">
        <f>IF(AI7&gt;=0,AI7-AH7,0)</f>
        <v>0</v>
      </c>
      <c r="AK7" s="8">
        <v>4472</v>
      </c>
      <c r="AL7" s="10">
        <v>3308</v>
      </c>
      <c r="AM7" s="10">
        <v>3237</v>
      </c>
      <c r="AN7" s="10">
        <v>1263</v>
      </c>
      <c r="AO7" s="10">
        <v>1356</v>
      </c>
      <c r="AP7" s="10">
        <v>801</v>
      </c>
      <c r="AQ7" s="9">
        <f>IF(AP7&gt;=0,AP7-AO7,0)</f>
        <v>-555</v>
      </c>
      <c r="AR7" s="8">
        <v>0</v>
      </c>
      <c r="AS7" s="8">
        <v>0</v>
      </c>
      <c r="AT7" s="8">
        <v>0</v>
      </c>
      <c r="AU7" s="8">
        <v>0</v>
      </c>
      <c r="AV7" s="8">
        <v>0</v>
      </c>
      <c r="AW7" s="8">
        <v>0</v>
      </c>
      <c r="AX7" s="9">
        <f>IF(AW7&gt;=0,AW7-AV7,0)</f>
        <v>0</v>
      </c>
      <c r="AY7" s="8">
        <v>0</v>
      </c>
      <c r="AZ7" s="8">
        <v>0</v>
      </c>
      <c r="BA7" s="8">
        <v>0</v>
      </c>
      <c r="BB7" s="8">
        <v>0</v>
      </c>
      <c r="BC7" s="8">
        <v>0</v>
      </c>
      <c r="BD7" s="8">
        <v>0</v>
      </c>
      <c r="BE7" s="9">
        <f>IF(BD7&gt;=0,BD7-BC7,0)</f>
        <v>0</v>
      </c>
      <c r="BF7" s="3"/>
    </row>
    <row r="8" spans="1:58" x14ac:dyDescent="0.25">
      <c r="A8" s="11" t="s">
        <v>11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9">
        <f t="shared" ref="H8:H18" si="0">IF(G8&gt;=0,G8-F8,0)</f>
        <v>0</v>
      </c>
      <c r="I8" s="12">
        <v>293</v>
      </c>
      <c r="J8" s="8">
        <v>12</v>
      </c>
      <c r="K8" s="8">
        <v>15</v>
      </c>
      <c r="L8" s="8">
        <v>6</v>
      </c>
      <c r="M8" s="8">
        <v>12</v>
      </c>
      <c r="N8" s="8">
        <v>0</v>
      </c>
      <c r="O8" s="9">
        <f t="shared" ref="O8:O16" si="1">IF(N8&gt;=0,N8-M8,0)</f>
        <v>-12</v>
      </c>
      <c r="P8" s="8">
        <v>18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9">
        <f t="shared" ref="V8:V16" si="2">IF(U8&gt;=0,U8-T8,0)</f>
        <v>0</v>
      </c>
      <c r="W8" s="8">
        <v>0</v>
      </c>
      <c r="X8" s="8">
        <v>15</v>
      </c>
      <c r="Y8" s="8">
        <v>2</v>
      </c>
      <c r="Z8" s="8">
        <v>0</v>
      </c>
      <c r="AA8" s="8">
        <v>0</v>
      </c>
      <c r="AB8" s="8">
        <v>0</v>
      </c>
      <c r="AC8" s="9">
        <f t="shared" ref="AC8:AC16" si="3">IF(AB8&gt;=0,AB8-AA8,0)</f>
        <v>0</v>
      </c>
      <c r="AD8" s="8">
        <v>0</v>
      </c>
      <c r="AE8" s="8">
        <v>0</v>
      </c>
      <c r="AF8" s="8">
        <v>0</v>
      </c>
      <c r="AG8" s="8">
        <v>0</v>
      </c>
      <c r="AH8" s="8">
        <v>5</v>
      </c>
      <c r="AI8" s="8">
        <v>0</v>
      </c>
      <c r="AJ8" s="9">
        <f t="shared" ref="AJ8:AJ18" si="4">IF(AI8&gt;=0,AI8-AH8,0)</f>
        <v>-5</v>
      </c>
      <c r="AK8" s="8">
        <v>3214</v>
      </c>
      <c r="AL8" s="10">
        <v>3339</v>
      </c>
      <c r="AM8" s="10">
        <v>1069</v>
      </c>
      <c r="AN8" s="10">
        <v>2302</v>
      </c>
      <c r="AO8" s="10">
        <v>3902</v>
      </c>
      <c r="AP8" s="10">
        <v>602</v>
      </c>
      <c r="AQ8" s="9">
        <f t="shared" ref="AQ8:AQ16" si="5">IF(AP8&gt;=0,AP8-AO8,0)</f>
        <v>-3300</v>
      </c>
      <c r="AR8" s="8">
        <v>0</v>
      </c>
      <c r="AS8" s="8">
        <v>0</v>
      </c>
      <c r="AT8" s="8">
        <v>0</v>
      </c>
      <c r="AU8" s="8">
        <v>0</v>
      </c>
      <c r="AV8" s="8">
        <v>0</v>
      </c>
      <c r="AW8" s="8">
        <v>0</v>
      </c>
      <c r="AX8" s="9">
        <f t="shared" ref="AX8:AX16" si="6">IF(AW8&gt;=0,AW8-AV8,0)</f>
        <v>0</v>
      </c>
      <c r="AY8" s="8">
        <v>0</v>
      </c>
      <c r="AZ8" s="8">
        <v>0</v>
      </c>
      <c r="BA8" s="8">
        <v>0</v>
      </c>
      <c r="BB8" s="8">
        <v>6</v>
      </c>
      <c r="BC8" s="8">
        <v>4</v>
      </c>
      <c r="BD8" s="8">
        <v>0</v>
      </c>
      <c r="BE8" s="9">
        <f t="shared" ref="BE8:BE16" si="7">IF(BD8&gt;=0,BD8-BC8,0)</f>
        <v>-4</v>
      </c>
      <c r="BF8" s="3"/>
    </row>
    <row r="9" spans="1:58" x14ac:dyDescent="0.25">
      <c r="A9" s="11" t="s">
        <v>12</v>
      </c>
      <c r="B9" s="8">
        <v>0</v>
      </c>
      <c r="C9" s="8">
        <v>0</v>
      </c>
      <c r="D9" s="8">
        <v>1334</v>
      </c>
      <c r="E9" s="8">
        <v>0</v>
      </c>
      <c r="F9" s="8">
        <v>628</v>
      </c>
      <c r="G9" s="8">
        <v>738</v>
      </c>
      <c r="H9" s="9">
        <f t="shared" si="0"/>
        <v>110</v>
      </c>
      <c r="I9" s="8">
        <v>107</v>
      </c>
      <c r="J9" s="8">
        <v>5</v>
      </c>
      <c r="K9" s="8">
        <v>852</v>
      </c>
      <c r="L9" s="8">
        <v>38</v>
      </c>
      <c r="M9" s="8">
        <v>450</v>
      </c>
      <c r="N9" s="8">
        <v>262</v>
      </c>
      <c r="O9" s="9">
        <f t="shared" si="1"/>
        <v>-188</v>
      </c>
      <c r="P9" s="8">
        <v>0</v>
      </c>
      <c r="Q9" s="8">
        <v>0</v>
      </c>
      <c r="R9" s="8">
        <v>830</v>
      </c>
      <c r="S9" s="8">
        <v>0</v>
      </c>
      <c r="T9" s="8">
        <v>226</v>
      </c>
      <c r="U9" s="8">
        <v>97</v>
      </c>
      <c r="V9" s="9">
        <f t="shared" si="2"/>
        <v>-129</v>
      </c>
      <c r="W9" s="8">
        <v>492</v>
      </c>
      <c r="X9" s="8">
        <v>591</v>
      </c>
      <c r="Y9" s="8">
        <v>489</v>
      </c>
      <c r="Z9" s="8">
        <v>132</v>
      </c>
      <c r="AA9" s="8">
        <v>255</v>
      </c>
      <c r="AB9" s="8">
        <v>288</v>
      </c>
      <c r="AC9" s="9">
        <f t="shared" si="3"/>
        <v>33</v>
      </c>
      <c r="AD9" s="8">
        <v>0</v>
      </c>
      <c r="AE9" s="8">
        <v>0</v>
      </c>
      <c r="AF9" s="8">
        <v>1100</v>
      </c>
      <c r="AG9" s="8">
        <v>3</v>
      </c>
      <c r="AH9" s="8">
        <v>706</v>
      </c>
      <c r="AI9" s="8">
        <v>303</v>
      </c>
      <c r="AJ9" s="9">
        <f t="shared" si="4"/>
        <v>-403</v>
      </c>
      <c r="AK9" s="8">
        <v>2865</v>
      </c>
      <c r="AL9" s="10">
        <v>6802</v>
      </c>
      <c r="AM9" s="10">
        <v>15197</v>
      </c>
      <c r="AN9" s="10">
        <v>5089</v>
      </c>
      <c r="AO9" s="10">
        <v>15866</v>
      </c>
      <c r="AP9" s="10">
        <v>1684</v>
      </c>
      <c r="AQ9" s="9">
        <f t="shared" si="5"/>
        <v>-14182</v>
      </c>
      <c r="AR9" s="8">
        <v>0</v>
      </c>
      <c r="AS9" s="8">
        <v>0</v>
      </c>
      <c r="AT9" s="8">
        <v>2230</v>
      </c>
      <c r="AU9" s="8">
        <v>3</v>
      </c>
      <c r="AV9" s="8">
        <v>964</v>
      </c>
      <c r="AW9" s="10">
        <v>2064</v>
      </c>
      <c r="AX9" s="9">
        <f t="shared" si="6"/>
        <v>1100</v>
      </c>
      <c r="AY9" s="13">
        <v>0</v>
      </c>
      <c r="AZ9" s="8">
        <v>5</v>
      </c>
      <c r="BA9" s="8">
        <v>1292</v>
      </c>
      <c r="BB9" s="8">
        <v>1</v>
      </c>
      <c r="BC9" s="8">
        <v>417</v>
      </c>
      <c r="BD9" s="8">
        <v>104</v>
      </c>
      <c r="BE9" s="9">
        <f t="shared" si="7"/>
        <v>-313</v>
      </c>
      <c r="BF9" s="14"/>
    </row>
    <row r="10" spans="1:58" x14ac:dyDescent="0.25">
      <c r="A10" s="11" t="s">
        <v>13</v>
      </c>
      <c r="B10" s="10">
        <v>3545</v>
      </c>
      <c r="C10" s="10">
        <v>2436</v>
      </c>
      <c r="D10" s="10">
        <v>2434</v>
      </c>
      <c r="E10" s="10">
        <v>4099</v>
      </c>
      <c r="F10" s="10">
        <v>4671</v>
      </c>
      <c r="G10" s="10">
        <v>4956</v>
      </c>
      <c r="H10" s="9">
        <f t="shared" si="0"/>
        <v>285</v>
      </c>
      <c r="I10" s="10">
        <v>2579</v>
      </c>
      <c r="J10" s="10">
        <v>2123</v>
      </c>
      <c r="K10" s="10">
        <v>2646</v>
      </c>
      <c r="L10" s="10">
        <v>4321</v>
      </c>
      <c r="M10" s="10">
        <v>3576</v>
      </c>
      <c r="N10" s="10">
        <v>3631</v>
      </c>
      <c r="O10" s="9">
        <f t="shared" si="1"/>
        <v>55</v>
      </c>
      <c r="P10" s="10">
        <v>1428</v>
      </c>
      <c r="Q10" s="10">
        <v>1135</v>
      </c>
      <c r="R10" s="10">
        <v>1110</v>
      </c>
      <c r="S10" s="10">
        <v>1449</v>
      </c>
      <c r="T10" s="10">
        <v>954</v>
      </c>
      <c r="U10" s="10">
        <v>1848</v>
      </c>
      <c r="V10" s="9">
        <f t="shared" si="2"/>
        <v>894</v>
      </c>
      <c r="W10" s="10">
        <v>1448</v>
      </c>
      <c r="X10" s="10">
        <v>1388</v>
      </c>
      <c r="Y10" s="10">
        <v>984</v>
      </c>
      <c r="Z10" s="10">
        <v>1825</v>
      </c>
      <c r="AA10" s="10">
        <v>1449</v>
      </c>
      <c r="AB10" s="10">
        <v>1600</v>
      </c>
      <c r="AC10" s="9">
        <f t="shared" si="3"/>
        <v>151</v>
      </c>
      <c r="AD10" s="10">
        <v>2406</v>
      </c>
      <c r="AE10" s="10">
        <v>2028</v>
      </c>
      <c r="AF10" s="10">
        <v>1438</v>
      </c>
      <c r="AG10" s="10">
        <v>2942</v>
      </c>
      <c r="AH10" s="10">
        <v>2282</v>
      </c>
      <c r="AI10" s="10">
        <v>2572</v>
      </c>
      <c r="AJ10" s="9">
        <f t="shared" si="4"/>
        <v>290</v>
      </c>
      <c r="AK10" s="10">
        <v>11595</v>
      </c>
      <c r="AL10" s="8">
        <v>9827</v>
      </c>
      <c r="AM10" s="8">
        <v>7543</v>
      </c>
      <c r="AN10" s="10">
        <v>19462</v>
      </c>
      <c r="AO10" s="10">
        <v>9812</v>
      </c>
      <c r="AP10" s="10">
        <v>19013</v>
      </c>
      <c r="AQ10" s="9">
        <f t="shared" si="5"/>
        <v>9201</v>
      </c>
      <c r="AR10" s="10">
        <v>5063</v>
      </c>
      <c r="AS10" s="10">
        <v>4613</v>
      </c>
      <c r="AT10" s="10">
        <v>3708</v>
      </c>
      <c r="AU10" s="10">
        <v>6159</v>
      </c>
      <c r="AV10" s="10">
        <v>7021</v>
      </c>
      <c r="AW10" s="10">
        <v>7359</v>
      </c>
      <c r="AX10" s="9">
        <f t="shared" si="6"/>
        <v>338</v>
      </c>
      <c r="AY10" s="10">
        <v>2226</v>
      </c>
      <c r="AZ10" s="10">
        <v>1382</v>
      </c>
      <c r="BA10" s="10">
        <v>1389</v>
      </c>
      <c r="BB10" s="10">
        <v>2207</v>
      </c>
      <c r="BC10" s="10">
        <v>1921</v>
      </c>
      <c r="BD10" s="10">
        <v>2095</v>
      </c>
      <c r="BE10" s="9">
        <f t="shared" si="7"/>
        <v>174</v>
      </c>
      <c r="BF10" s="3"/>
    </row>
    <row r="11" spans="1:58" x14ac:dyDescent="0.25">
      <c r="A11" s="11" t="s">
        <v>14</v>
      </c>
      <c r="B11" s="10">
        <v>6795</v>
      </c>
      <c r="C11" s="10">
        <v>9104</v>
      </c>
      <c r="D11" s="10">
        <v>7296</v>
      </c>
      <c r="E11" s="10">
        <v>7854</v>
      </c>
      <c r="F11" s="10">
        <v>9945</v>
      </c>
      <c r="G11" s="10">
        <v>7279</v>
      </c>
      <c r="H11" s="9">
        <f t="shared" si="0"/>
        <v>-2666</v>
      </c>
      <c r="I11" s="15">
        <v>5718</v>
      </c>
      <c r="J11" s="10">
        <v>5184</v>
      </c>
      <c r="K11" s="10">
        <v>6408</v>
      </c>
      <c r="L11" s="10">
        <v>6133</v>
      </c>
      <c r="M11" s="10">
        <v>6372</v>
      </c>
      <c r="N11" s="10">
        <v>6715</v>
      </c>
      <c r="O11" s="9">
        <f t="shared" si="1"/>
        <v>343</v>
      </c>
      <c r="P11" s="15">
        <v>2369</v>
      </c>
      <c r="Q11" s="10">
        <v>2204</v>
      </c>
      <c r="R11" s="10">
        <v>1979</v>
      </c>
      <c r="S11" s="10">
        <v>1867</v>
      </c>
      <c r="T11" s="10">
        <v>1800</v>
      </c>
      <c r="U11" s="10">
        <v>1733</v>
      </c>
      <c r="V11" s="9">
        <f t="shared" si="2"/>
        <v>-67</v>
      </c>
      <c r="W11" s="16">
        <v>2544</v>
      </c>
      <c r="X11" s="8">
        <v>2822</v>
      </c>
      <c r="Y11" s="8">
        <v>2977</v>
      </c>
      <c r="Z11" s="10">
        <v>2645</v>
      </c>
      <c r="AA11" s="10">
        <v>2912</v>
      </c>
      <c r="AB11" s="10">
        <v>3155</v>
      </c>
      <c r="AC11" s="9">
        <f t="shared" si="3"/>
        <v>243</v>
      </c>
      <c r="AD11" s="16">
        <v>4091</v>
      </c>
      <c r="AE11" s="8">
        <v>4882</v>
      </c>
      <c r="AF11" s="8">
        <v>4317</v>
      </c>
      <c r="AG11" s="10">
        <v>3720</v>
      </c>
      <c r="AH11" s="10">
        <v>3745</v>
      </c>
      <c r="AI11" s="10">
        <v>3719</v>
      </c>
      <c r="AJ11" s="9">
        <f t="shared" si="4"/>
        <v>-26</v>
      </c>
      <c r="AK11" s="15">
        <v>12576</v>
      </c>
      <c r="AL11" s="8">
        <v>13993</v>
      </c>
      <c r="AM11" s="8">
        <v>14435</v>
      </c>
      <c r="AN11" s="10">
        <v>13637</v>
      </c>
      <c r="AO11" s="10">
        <v>12832</v>
      </c>
      <c r="AP11" s="10">
        <v>11711</v>
      </c>
      <c r="AQ11" s="9">
        <f t="shared" si="5"/>
        <v>-1121</v>
      </c>
      <c r="AR11" s="15">
        <v>11372</v>
      </c>
      <c r="AS11" s="8">
        <v>14455</v>
      </c>
      <c r="AT11" s="8">
        <v>11732</v>
      </c>
      <c r="AU11" s="10">
        <v>12026</v>
      </c>
      <c r="AV11" s="10">
        <v>14197</v>
      </c>
      <c r="AW11" s="10">
        <v>12149</v>
      </c>
      <c r="AX11" s="9">
        <f t="shared" si="6"/>
        <v>-2048</v>
      </c>
      <c r="AY11" s="15">
        <v>4344</v>
      </c>
      <c r="AZ11" s="8">
        <v>4172</v>
      </c>
      <c r="BA11" s="8">
        <v>3956</v>
      </c>
      <c r="BB11" s="10">
        <v>2941</v>
      </c>
      <c r="BC11" s="10">
        <v>3690</v>
      </c>
      <c r="BD11" s="10">
        <v>3141</v>
      </c>
      <c r="BE11" s="9">
        <f t="shared" si="7"/>
        <v>-549</v>
      </c>
      <c r="BF11" s="3"/>
    </row>
    <row r="12" spans="1:58" x14ac:dyDescent="0.25">
      <c r="A12" s="11" t="s">
        <v>15</v>
      </c>
      <c r="B12" s="10">
        <v>7980</v>
      </c>
      <c r="C12" s="10">
        <v>8017</v>
      </c>
      <c r="D12" s="10">
        <v>7679</v>
      </c>
      <c r="E12" s="10">
        <v>8448</v>
      </c>
      <c r="F12" s="10">
        <v>8933</v>
      </c>
      <c r="G12" s="10">
        <v>8177</v>
      </c>
      <c r="H12" s="9">
        <f t="shared" si="0"/>
        <v>-756</v>
      </c>
      <c r="I12" s="15">
        <v>4785</v>
      </c>
      <c r="J12" s="10">
        <v>5035</v>
      </c>
      <c r="K12" s="10">
        <v>5377</v>
      </c>
      <c r="L12" s="10">
        <v>6147</v>
      </c>
      <c r="M12" s="10">
        <v>5665</v>
      </c>
      <c r="N12" s="10">
        <v>6420</v>
      </c>
      <c r="O12" s="9">
        <f t="shared" si="1"/>
        <v>755</v>
      </c>
      <c r="P12" s="15">
        <v>2981</v>
      </c>
      <c r="Q12" s="10">
        <v>2047</v>
      </c>
      <c r="R12" s="10">
        <v>2160</v>
      </c>
      <c r="S12" s="10">
        <v>2196</v>
      </c>
      <c r="T12" s="10">
        <v>2441</v>
      </c>
      <c r="U12" s="10">
        <v>2983</v>
      </c>
      <c r="V12" s="9">
        <f t="shared" si="2"/>
        <v>542</v>
      </c>
      <c r="W12" s="16">
        <v>3385</v>
      </c>
      <c r="X12" s="8">
        <v>2809</v>
      </c>
      <c r="Y12" s="10">
        <v>2991</v>
      </c>
      <c r="Z12" s="10">
        <v>3078</v>
      </c>
      <c r="AA12" s="10">
        <v>2873</v>
      </c>
      <c r="AB12" s="10">
        <v>3028</v>
      </c>
      <c r="AC12" s="9">
        <f t="shared" si="3"/>
        <v>155</v>
      </c>
      <c r="AD12" s="16">
        <v>4231</v>
      </c>
      <c r="AE12" s="8">
        <v>4474</v>
      </c>
      <c r="AF12" s="10">
        <v>3988</v>
      </c>
      <c r="AG12" s="10">
        <v>4212</v>
      </c>
      <c r="AH12" s="10">
        <v>3600</v>
      </c>
      <c r="AI12" s="10">
        <v>4578</v>
      </c>
      <c r="AJ12" s="9">
        <f t="shared" si="4"/>
        <v>978</v>
      </c>
      <c r="AK12" s="15">
        <v>9345</v>
      </c>
      <c r="AL12" s="8">
        <v>8365</v>
      </c>
      <c r="AM12" s="10">
        <v>9129</v>
      </c>
      <c r="AN12" s="10">
        <v>8787</v>
      </c>
      <c r="AO12" s="10">
        <v>8280</v>
      </c>
      <c r="AP12" s="10">
        <v>7387</v>
      </c>
      <c r="AQ12" s="9">
        <f t="shared" si="5"/>
        <v>-893</v>
      </c>
      <c r="AR12" s="15">
        <v>11695</v>
      </c>
      <c r="AS12" s="8">
        <v>11747</v>
      </c>
      <c r="AT12" s="10">
        <v>11429</v>
      </c>
      <c r="AU12" s="10">
        <v>12906</v>
      </c>
      <c r="AV12" s="10">
        <v>11946</v>
      </c>
      <c r="AW12" s="10">
        <v>14682</v>
      </c>
      <c r="AX12" s="9">
        <f t="shared" si="6"/>
        <v>2736</v>
      </c>
      <c r="AY12" s="15">
        <v>4335</v>
      </c>
      <c r="AZ12" s="8">
        <v>3786</v>
      </c>
      <c r="BA12" s="10">
        <v>3716</v>
      </c>
      <c r="BB12" s="10">
        <v>3255</v>
      </c>
      <c r="BC12" s="10">
        <v>4077</v>
      </c>
      <c r="BD12" s="10">
        <v>3376</v>
      </c>
      <c r="BE12" s="9">
        <f t="shared" si="7"/>
        <v>-701</v>
      </c>
      <c r="BF12" s="3"/>
    </row>
    <row r="13" spans="1:58" x14ac:dyDescent="0.25">
      <c r="A13" s="11" t="s">
        <v>16</v>
      </c>
      <c r="B13" s="17">
        <v>16070</v>
      </c>
      <c r="C13" s="10">
        <v>17371</v>
      </c>
      <c r="D13" s="10">
        <v>21945</v>
      </c>
      <c r="E13" s="10">
        <v>21007</v>
      </c>
      <c r="F13" s="10">
        <v>18479</v>
      </c>
      <c r="G13" s="10">
        <v>18440</v>
      </c>
      <c r="H13" s="9">
        <f t="shared" si="0"/>
        <v>-39</v>
      </c>
      <c r="I13" s="16">
        <v>8883</v>
      </c>
      <c r="J13" s="10">
        <v>10525</v>
      </c>
      <c r="K13" s="10">
        <v>12564</v>
      </c>
      <c r="L13" s="10">
        <v>11729</v>
      </c>
      <c r="M13" s="10">
        <v>11179</v>
      </c>
      <c r="N13" s="10">
        <v>11693</v>
      </c>
      <c r="O13" s="9">
        <f t="shared" si="1"/>
        <v>514</v>
      </c>
      <c r="P13" s="15">
        <v>4096</v>
      </c>
      <c r="Q13" s="10">
        <v>4125</v>
      </c>
      <c r="R13" s="10">
        <v>5254</v>
      </c>
      <c r="S13" s="10">
        <v>4503</v>
      </c>
      <c r="T13" s="10">
        <v>5017</v>
      </c>
      <c r="U13" s="10">
        <v>5328</v>
      </c>
      <c r="V13" s="9">
        <f t="shared" si="2"/>
        <v>311</v>
      </c>
      <c r="W13" s="16">
        <v>5835</v>
      </c>
      <c r="X13" s="8">
        <v>6412</v>
      </c>
      <c r="Y13" s="10">
        <v>7888</v>
      </c>
      <c r="Z13" s="10">
        <v>7319</v>
      </c>
      <c r="AA13" s="10">
        <v>6681</v>
      </c>
      <c r="AB13" s="10">
        <v>6876</v>
      </c>
      <c r="AC13" s="9">
        <f t="shared" si="3"/>
        <v>195</v>
      </c>
      <c r="AD13" s="16">
        <v>6604</v>
      </c>
      <c r="AE13" s="8">
        <v>7630</v>
      </c>
      <c r="AF13" s="10">
        <v>9596</v>
      </c>
      <c r="AG13" s="10">
        <v>9277</v>
      </c>
      <c r="AH13" s="10">
        <v>9489</v>
      </c>
      <c r="AI13" s="10">
        <v>8676</v>
      </c>
      <c r="AJ13" s="9">
        <f t="shared" si="4"/>
        <v>-813</v>
      </c>
      <c r="AK13" s="15">
        <v>18203</v>
      </c>
      <c r="AL13" s="8">
        <v>18792</v>
      </c>
      <c r="AM13" s="10">
        <v>22730</v>
      </c>
      <c r="AN13" s="10">
        <v>20570</v>
      </c>
      <c r="AO13" s="10">
        <v>18479</v>
      </c>
      <c r="AP13" s="10">
        <v>16518</v>
      </c>
      <c r="AQ13" s="9">
        <f t="shared" si="5"/>
        <v>-1961</v>
      </c>
      <c r="AR13" s="15">
        <v>27890</v>
      </c>
      <c r="AS13" s="8">
        <v>32119</v>
      </c>
      <c r="AT13" s="10">
        <v>34119</v>
      </c>
      <c r="AU13" s="10">
        <v>35163</v>
      </c>
      <c r="AV13" s="10">
        <v>31669</v>
      </c>
      <c r="AW13" s="10">
        <v>32538</v>
      </c>
      <c r="AX13" s="9">
        <f t="shared" si="6"/>
        <v>869</v>
      </c>
      <c r="AY13" s="15">
        <v>8945</v>
      </c>
      <c r="AZ13" s="8">
        <v>9202</v>
      </c>
      <c r="BA13" s="10">
        <v>8540</v>
      </c>
      <c r="BB13" s="10">
        <v>9726</v>
      </c>
      <c r="BC13" s="10">
        <v>8817</v>
      </c>
      <c r="BD13" s="10">
        <v>7148</v>
      </c>
      <c r="BE13" s="9">
        <f t="shared" si="7"/>
        <v>-1669</v>
      </c>
      <c r="BF13" s="3"/>
    </row>
    <row r="14" spans="1:58" x14ac:dyDescent="0.25">
      <c r="A14" s="11" t="s">
        <v>17</v>
      </c>
      <c r="B14" s="10">
        <v>18714</v>
      </c>
      <c r="C14" s="10">
        <v>14534</v>
      </c>
      <c r="D14" s="10">
        <v>17858</v>
      </c>
      <c r="E14" s="10">
        <v>17894</v>
      </c>
      <c r="F14" s="10">
        <v>14911</v>
      </c>
      <c r="G14" s="10">
        <v>18348</v>
      </c>
      <c r="H14" s="9">
        <f t="shared" si="0"/>
        <v>3437</v>
      </c>
      <c r="I14" s="18">
        <v>11440</v>
      </c>
      <c r="J14" s="19">
        <v>11401</v>
      </c>
      <c r="K14" s="19">
        <v>15010</v>
      </c>
      <c r="L14" s="17">
        <v>12065</v>
      </c>
      <c r="M14" s="17">
        <v>11384</v>
      </c>
      <c r="N14" s="17">
        <v>13164</v>
      </c>
      <c r="O14" s="9">
        <f t="shared" si="1"/>
        <v>1780</v>
      </c>
      <c r="P14" s="18">
        <v>5086</v>
      </c>
      <c r="Q14" s="10">
        <v>4344</v>
      </c>
      <c r="R14" s="10">
        <v>4789</v>
      </c>
      <c r="S14" s="10">
        <v>4711</v>
      </c>
      <c r="T14" s="10">
        <v>5165</v>
      </c>
      <c r="U14" s="10">
        <v>6653</v>
      </c>
      <c r="V14" s="9">
        <f t="shared" si="2"/>
        <v>1488</v>
      </c>
      <c r="W14" s="20">
        <v>7082</v>
      </c>
      <c r="X14" s="8">
        <v>6624</v>
      </c>
      <c r="Y14" s="10">
        <v>7757</v>
      </c>
      <c r="Z14" s="10">
        <v>6569</v>
      </c>
      <c r="AA14" s="10">
        <v>5802</v>
      </c>
      <c r="AB14" s="10">
        <v>6784</v>
      </c>
      <c r="AC14" s="9">
        <f t="shared" si="3"/>
        <v>982</v>
      </c>
      <c r="AD14" s="20">
        <v>7335</v>
      </c>
      <c r="AE14" s="10">
        <v>7345</v>
      </c>
      <c r="AF14" s="10">
        <v>8306</v>
      </c>
      <c r="AG14" s="10">
        <v>8416</v>
      </c>
      <c r="AH14" s="10">
        <v>9152</v>
      </c>
      <c r="AI14" s="10">
        <v>9871</v>
      </c>
      <c r="AJ14" s="9">
        <f t="shared" si="4"/>
        <v>719</v>
      </c>
      <c r="AK14" s="21">
        <v>24407</v>
      </c>
      <c r="AL14" s="15">
        <v>18747</v>
      </c>
      <c r="AM14" s="15">
        <v>22159</v>
      </c>
      <c r="AN14" s="10">
        <v>19508</v>
      </c>
      <c r="AO14" s="10">
        <v>17473</v>
      </c>
      <c r="AP14" s="10">
        <v>16686</v>
      </c>
      <c r="AQ14" s="9">
        <f t="shared" si="5"/>
        <v>-787</v>
      </c>
      <c r="AR14" s="18">
        <v>33108</v>
      </c>
      <c r="AS14" s="10">
        <v>29272</v>
      </c>
      <c r="AT14" s="10">
        <v>32984</v>
      </c>
      <c r="AU14" s="10">
        <v>33442</v>
      </c>
      <c r="AV14" s="10">
        <v>28838</v>
      </c>
      <c r="AW14" s="10">
        <v>33257</v>
      </c>
      <c r="AX14" s="9">
        <f t="shared" si="6"/>
        <v>4419</v>
      </c>
      <c r="AY14" s="18">
        <v>10749</v>
      </c>
      <c r="AZ14" s="10">
        <v>8638</v>
      </c>
      <c r="BA14" s="10">
        <v>7836</v>
      </c>
      <c r="BB14" s="10">
        <v>8396</v>
      </c>
      <c r="BC14" s="10">
        <v>7685</v>
      </c>
      <c r="BD14" s="10">
        <v>7518</v>
      </c>
      <c r="BE14" s="9">
        <f t="shared" si="7"/>
        <v>-167</v>
      </c>
      <c r="BF14" s="3"/>
    </row>
    <row r="15" spans="1:58" x14ac:dyDescent="0.25">
      <c r="A15" s="11" t="s">
        <v>18</v>
      </c>
      <c r="B15" s="10">
        <v>4180</v>
      </c>
      <c r="C15" s="10">
        <v>5799</v>
      </c>
      <c r="D15" s="10">
        <v>6737</v>
      </c>
      <c r="E15" s="10">
        <v>6299</v>
      </c>
      <c r="F15" s="10">
        <v>7272</v>
      </c>
      <c r="G15" s="10">
        <v>5678</v>
      </c>
      <c r="H15" s="9">
        <f t="shared" si="0"/>
        <v>-1594</v>
      </c>
      <c r="I15" s="15">
        <v>4098</v>
      </c>
      <c r="J15" s="10">
        <v>5318</v>
      </c>
      <c r="K15" s="10">
        <v>5445</v>
      </c>
      <c r="L15" s="10">
        <v>5447</v>
      </c>
      <c r="M15" s="10">
        <v>6634</v>
      </c>
      <c r="N15" s="10">
        <v>5683</v>
      </c>
      <c r="O15" s="9">
        <f t="shared" si="1"/>
        <v>-951</v>
      </c>
      <c r="P15" s="15">
        <v>1410</v>
      </c>
      <c r="Q15" s="10">
        <v>1276</v>
      </c>
      <c r="R15" s="10">
        <v>1165</v>
      </c>
      <c r="S15" s="10">
        <v>1506</v>
      </c>
      <c r="T15" s="10">
        <v>1855</v>
      </c>
      <c r="U15" s="10">
        <v>1600</v>
      </c>
      <c r="V15" s="9">
        <f t="shared" si="2"/>
        <v>-255</v>
      </c>
      <c r="W15" s="16">
        <v>2139</v>
      </c>
      <c r="X15" s="10">
        <v>2392</v>
      </c>
      <c r="Y15" s="10">
        <v>2234</v>
      </c>
      <c r="Z15" s="10">
        <v>2991</v>
      </c>
      <c r="AA15" s="10">
        <v>2637</v>
      </c>
      <c r="AB15" s="10">
        <v>2472</v>
      </c>
      <c r="AC15" s="9">
        <f t="shared" si="3"/>
        <v>-165</v>
      </c>
      <c r="AD15" s="16">
        <v>2592</v>
      </c>
      <c r="AE15" s="10">
        <v>3444</v>
      </c>
      <c r="AF15" s="10">
        <v>3305</v>
      </c>
      <c r="AG15" s="10">
        <v>3738</v>
      </c>
      <c r="AH15" s="10">
        <v>3639</v>
      </c>
      <c r="AI15" s="10">
        <v>3590</v>
      </c>
      <c r="AJ15" s="9">
        <f t="shared" si="4"/>
        <v>-49</v>
      </c>
      <c r="AK15" s="10">
        <v>7952</v>
      </c>
      <c r="AL15" s="8">
        <v>7789</v>
      </c>
      <c r="AM15" s="10">
        <v>9799</v>
      </c>
      <c r="AN15" s="10">
        <v>8218</v>
      </c>
      <c r="AO15" s="10">
        <v>7909</v>
      </c>
      <c r="AP15" s="10">
        <v>5788</v>
      </c>
      <c r="AQ15" s="9">
        <f t="shared" si="5"/>
        <v>-2121</v>
      </c>
      <c r="AR15" s="15">
        <v>6659</v>
      </c>
      <c r="AS15" s="8">
        <v>9779</v>
      </c>
      <c r="AT15" s="10">
        <v>9328</v>
      </c>
      <c r="AU15" s="10">
        <v>8935</v>
      </c>
      <c r="AV15" s="10">
        <v>10654</v>
      </c>
      <c r="AW15" s="10">
        <v>8410</v>
      </c>
      <c r="AX15" s="9">
        <f t="shared" si="6"/>
        <v>-2244</v>
      </c>
      <c r="AY15" s="15">
        <v>2701</v>
      </c>
      <c r="AZ15" s="8">
        <v>3708</v>
      </c>
      <c r="BA15" s="10">
        <v>4233</v>
      </c>
      <c r="BB15" s="10">
        <v>3762</v>
      </c>
      <c r="BC15" s="10">
        <v>3611</v>
      </c>
      <c r="BD15" s="10">
        <v>3193</v>
      </c>
      <c r="BE15" s="9">
        <f t="shared" si="7"/>
        <v>-418</v>
      </c>
      <c r="BF15" s="22"/>
    </row>
    <row r="16" spans="1:58" x14ac:dyDescent="0.25">
      <c r="A16" s="11" t="s">
        <v>19</v>
      </c>
      <c r="B16" s="10">
        <v>2653</v>
      </c>
      <c r="C16" s="10">
        <v>2486</v>
      </c>
      <c r="D16" s="10">
        <v>2734</v>
      </c>
      <c r="E16" s="10">
        <v>2362</v>
      </c>
      <c r="F16" s="10">
        <v>2822</v>
      </c>
      <c r="G16" s="10">
        <v>2485</v>
      </c>
      <c r="H16" s="9">
        <f t="shared" si="0"/>
        <v>-337</v>
      </c>
      <c r="I16" s="15">
        <v>3092</v>
      </c>
      <c r="J16" s="10">
        <v>3994</v>
      </c>
      <c r="K16" s="10">
        <v>4401</v>
      </c>
      <c r="L16" s="10">
        <v>4023</v>
      </c>
      <c r="M16" s="10">
        <v>4384</v>
      </c>
      <c r="N16" s="10">
        <v>3211</v>
      </c>
      <c r="O16" s="9">
        <f t="shared" si="1"/>
        <v>-1173</v>
      </c>
      <c r="P16" s="16">
        <v>997</v>
      </c>
      <c r="Q16" s="10">
        <v>1018</v>
      </c>
      <c r="R16" s="10">
        <v>921</v>
      </c>
      <c r="S16" s="10">
        <v>730</v>
      </c>
      <c r="T16" s="10">
        <v>905</v>
      </c>
      <c r="U16" s="10">
        <v>591</v>
      </c>
      <c r="V16" s="9">
        <f t="shared" si="2"/>
        <v>-314</v>
      </c>
      <c r="W16" s="16">
        <v>1410</v>
      </c>
      <c r="X16" s="8">
        <v>1297</v>
      </c>
      <c r="Y16" s="10">
        <v>1466</v>
      </c>
      <c r="Z16" s="10">
        <v>1408</v>
      </c>
      <c r="AA16" s="10">
        <v>1172</v>
      </c>
      <c r="AB16" s="10">
        <v>943</v>
      </c>
      <c r="AC16" s="9">
        <f t="shared" si="3"/>
        <v>-229</v>
      </c>
      <c r="AD16" s="16">
        <v>1744</v>
      </c>
      <c r="AE16" s="8">
        <v>1698</v>
      </c>
      <c r="AF16" s="10">
        <v>1578</v>
      </c>
      <c r="AG16" s="10">
        <v>1207</v>
      </c>
      <c r="AH16" s="10">
        <v>1174</v>
      </c>
      <c r="AI16" s="10">
        <v>980</v>
      </c>
      <c r="AJ16" s="9">
        <f t="shared" si="4"/>
        <v>-194</v>
      </c>
      <c r="AK16" s="15">
        <v>7701</v>
      </c>
      <c r="AL16" s="8">
        <v>6072</v>
      </c>
      <c r="AM16" s="10">
        <v>5985</v>
      </c>
      <c r="AN16" s="10">
        <v>5544</v>
      </c>
      <c r="AO16" s="10">
        <v>5321</v>
      </c>
      <c r="AP16" s="10">
        <v>3145</v>
      </c>
      <c r="AQ16" s="9">
        <f t="shared" si="5"/>
        <v>-2176</v>
      </c>
      <c r="AR16" s="15">
        <v>4424</v>
      </c>
      <c r="AS16" s="10">
        <v>3883</v>
      </c>
      <c r="AT16" s="10">
        <v>4192</v>
      </c>
      <c r="AU16" s="10">
        <v>3514</v>
      </c>
      <c r="AV16" s="10">
        <v>4250</v>
      </c>
      <c r="AW16" s="10">
        <v>3220</v>
      </c>
      <c r="AX16" s="9">
        <f t="shared" si="6"/>
        <v>-1030</v>
      </c>
      <c r="AY16" s="23">
        <v>1516</v>
      </c>
      <c r="AZ16" s="8">
        <v>1310</v>
      </c>
      <c r="BA16" s="10">
        <v>1469</v>
      </c>
      <c r="BB16" s="10">
        <v>1053</v>
      </c>
      <c r="BC16" s="10">
        <v>1075</v>
      </c>
      <c r="BD16" s="10">
        <v>961</v>
      </c>
      <c r="BE16" s="9">
        <f t="shared" si="7"/>
        <v>-114</v>
      </c>
      <c r="BF16" s="3"/>
    </row>
    <row r="17" spans="1:58" x14ac:dyDescent="0.25">
      <c r="A17" s="11" t="s">
        <v>20</v>
      </c>
      <c r="B17" s="8">
        <v>0</v>
      </c>
      <c r="C17" s="8">
        <v>340</v>
      </c>
      <c r="D17" s="8">
        <v>30</v>
      </c>
      <c r="E17" s="8">
        <v>0</v>
      </c>
      <c r="F17" s="8">
        <v>0</v>
      </c>
      <c r="G17" s="8"/>
      <c r="H17" s="9">
        <f t="shared" si="0"/>
        <v>0</v>
      </c>
      <c r="I17" s="23">
        <v>15</v>
      </c>
      <c r="J17" s="8">
        <v>91</v>
      </c>
      <c r="K17" s="8">
        <v>19</v>
      </c>
      <c r="L17" s="8">
        <v>0</v>
      </c>
      <c r="M17" s="8">
        <v>18</v>
      </c>
      <c r="N17" s="8"/>
      <c r="O17" s="9"/>
      <c r="P17" s="13">
        <v>64</v>
      </c>
      <c r="Q17" s="8">
        <v>93</v>
      </c>
      <c r="R17" s="8">
        <v>136</v>
      </c>
      <c r="S17" s="8">
        <v>0</v>
      </c>
      <c r="T17" s="8">
        <v>20</v>
      </c>
      <c r="U17" s="8"/>
      <c r="V17" s="9"/>
      <c r="W17" s="13">
        <v>0</v>
      </c>
      <c r="X17" s="8">
        <v>64</v>
      </c>
      <c r="Y17" s="8">
        <v>0</v>
      </c>
      <c r="Z17" s="8">
        <v>0</v>
      </c>
      <c r="AA17" s="8">
        <v>0</v>
      </c>
      <c r="AB17" s="8"/>
      <c r="AC17" s="9"/>
      <c r="AD17" s="13">
        <v>106</v>
      </c>
      <c r="AE17" s="8">
        <v>170</v>
      </c>
      <c r="AF17" s="8">
        <v>264</v>
      </c>
      <c r="AG17" s="8">
        <v>0</v>
      </c>
      <c r="AH17" s="8">
        <v>0</v>
      </c>
      <c r="AI17" s="8"/>
      <c r="AJ17" s="9">
        <f t="shared" si="4"/>
        <v>0</v>
      </c>
      <c r="AK17" s="15">
        <v>8904</v>
      </c>
      <c r="AL17" s="8">
        <v>11760</v>
      </c>
      <c r="AM17" s="10">
        <v>12724</v>
      </c>
      <c r="AN17" s="10">
        <v>2878</v>
      </c>
      <c r="AO17" s="10">
        <v>1377</v>
      </c>
      <c r="AP17" s="10"/>
      <c r="AQ17" s="9"/>
      <c r="AR17" s="23">
        <v>0</v>
      </c>
      <c r="AS17" s="8">
        <v>387</v>
      </c>
      <c r="AT17" s="8">
        <v>0</v>
      </c>
      <c r="AU17" s="8">
        <v>0</v>
      </c>
      <c r="AV17" s="8">
        <v>0</v>
      </c>
      <c r="AW17" s="8"/>
      <c r="AX17" s="9"/>
      <c r="AY17" s="23">
        <v>307</v>
      </c>
      <c r="AZ17" s="8">
        <v>282</v>
      </c>
      <c r="BA17" s="8">
        <v>531</v>
      </c>
      <c r="BB17" s="8">
        <v>989</v>
      </c>
      <c r="BC17" s="8">
        <v>408</v>
      </c>
      <c r="BD17" s="8"/>
      <c r="BE17" s="9"/>
      <c r="BF17" s="3"/>
    </row>
    <row r="18" spans="1:58" ht="15.75" thickBot="1" x14ac:dyDescent="0.3">
      <c r="A18" s="24" t="s">
        <v>21</v>
      </c>
      <c r="B18" s="25">
        <v>0</v>
      </c>
      <c r="C18" s="25">
        <v>0</v>
      </c>
      <c r="D18" s="25">
        <v>26</v>
      </c>
      <c r="E18" s="25">
        <v>0</v>
      </c>
      <c r="F18" s="25">
        <v>0</v>
      </c>
      <c r="G18" s="25"/>
      <c r="H18" s="9">
        <f t="shared" si="0"/>
        <v>0</v>
      </c>
      <c r="I18" s="26">
        <v>190</v>
      </c>
      <c r="J18" s="25">
        <v>231</v>
      </c>
      <c r="K18" s="25">
        <v>355</v>
      </c>
      <c r="L18" s="25">
        <v>241</v>
      </c>
      <c r="M18" s="25">
        <v>304</v>
      </c>
      <c r="N18" s="25"/>
      <c r="O18" s="9"/>
      <c r="P18" s="23">
        <v>436</v>
      </c>
      <c r="Q18" s="25">
        <v>844</v>
      </c>
      <c r="R18" s="25">
        <v>964</v>
      </c>
      <c r="S18" s="25">
        <v>516</v>
      </c>
      <c r="T18" s="25">
        <v>642</v>
      </c>
      <c r="U18" s="25"/>
      <c r="V18" s="9"/>
      <c r="W18" s="13">
        <v>549</v>
      </c>
      <c r="X18" s="8">
        <v>0</v>
      </c>
      <c r="Y18" s="8">
        <v>676</v>
      </c>
      <c r="Z18" s="8">
        <v>12</v>
      </c>
      <c r="AA18" s="10">
        <v>1232</v>
      </c>
      <c r="AB18" s="10"/>
      <c r="AC18" s="9"/>
      <c r="AD18" s="27">
        <v>537</v>
      </c>
      <c r="AE18" s="8">
        <v>0</v>
      </c>
      <c r="AF18" s="8">
        <v>457</v>
      </c>
      <c r="AG18" s="8">
        <v>0</v>
      </c>
      <c r="AH18" s="8">
        <v>682</v>
      </c>
      <c r="AI18" s="8"/>
      <c r="AJ18" s="9">
        <f t="shared" si="4"/>
        <v>-682</v>
      </c>
      <c r="AK18" s="28">
        <v>2777</v>
      </c>
      <c r="AL18" s="8">
        <v>2408</v>
      </c>
      <c r="AM18" s="10">
        <v>2614</v>
      </c>
      <c r="AN18" s="10">
        <v>14253</v>
      </c>
      <c r="AO18" s="10">
        <v>12904</v>
      </c>
      <c r="AP18" s="10"/>
      <c r="AQ18" s="9"/>
      <c r="AR18" s="26">
        <v>0</v>
      </c>
      <c r="AS18" s="8">
        <v>0</v>
      </c>
      <c r="AT18" s="8">
        <v>0</v>
      </c>
      <c r="AU18" s="8">
        <v>0</v>
      </c>
      <c r="AV18" s="8">
        <v>0</v>
      </c>
      <c r="AW18" s="8"/>
      <c r="AX18" s="9"/>
      <c r="AY18" s="26">
        <v>771</v>
      </c>
      <c r="AZ18" s="8">
        <v>821</v>
      </c>
      <c r="BA18" s="8">
        <v>727</v>
      </c>
      <c r="BB18" s="8">
        <v>697</v>
      </c>
      <c r="BC18" s="8">
        <v>662</v>
      </c>
      <c r="BD18" s="8"/>
      <c r="BE18" s="9"/>
      <c r="BF18" s="3"/>
    </row>
    <row r="19" spans="1:58" ht="15.75" thickBot="1" x14ac:dyDescent="0.3">
      <c r="A19" s="29" t="s">
        <v>22</v>
      </c>
      <c r="B19" s="35">
        <f t="shared" ref="B19:AC19" si="8">SUM(B7:B18)</f>
        <v>59937</v>
      </c>
      <c r="C19" s="35">
        <f t="shared" si="8"/>
        <v>60087</v>
      </c>
      <c r="D19" s="35">
        <f t="shared" si="8"/>
        <v>68073</v>
      </c>
      <c r="E19" s="36">
        <f>SUM(E7:E18)</f>
        <v>67963</v>
      </c>
      <c r="F19" s="38">
        <f t="shared" si="8"/>
        <v>67661</v>
      </c>
      <c r="G19" s="38">
        <f t="shared" si="8"/>
        <v>66101</v>
      </c>
      <c r="H19" s="38">
        <f t="shared" si="8"/>
        <v>-1560</v>
      </c>
      <c r="I19" s="37">
        <f t="shared" si="8"/>
        <v>41200</v>
      </c>
      <c r="J19" s="31">
        <f t="shared" si="8"/>
        <v>43919</v>
      </c>
      <c r="K19" s="31">
        <f t="shared" si="8"/>
        <v>53092</v>
      </c>
      <c r="L19" s="31">
        <f>SUM(L7:L18)</f>
        <v>50150</v>
      </c>
      <c r="M19" s="30">
        <f t="shared" si="8"/>
        <v>49978</v>
      </c>
      <c r="N19" s="30">
        <f t="shared" si="8"/>
        <v>50779</v>
      </c>
      <c r="O19" s="30">
        <f t="shared" si="8"/>
        <v>1123</v>
      </c>
      <c r="P19" s="31">
        <f t="shared" si="8"/>
        <v>18885</v>
      </c>
      <c r="Q19" s="31">
        <f t="shared" si="8"/>
        <v>17086</v>
      </c>
      <c r="R19" s="31">
        <f t="shared" si="8"/>
        <v>19308</v>
      </c>
      <c r="S19" s="31">
        <f>SUM(S7:S18)</f>
        <v>17478</v>
      </c>
      <c r="T19" s="30">
        <f t="shared" si="8"/>
        <v>19025</v>
      </c>
      <c r="U19" s="30">
        <f t="shared" si="8"/>
        <v>20833</v>
      </c>
      <c r="V19" s="30">
        <f t="shared" si="8"/>
        <v>2470</v>
      </c>
      <c r="W19" s="31">
        <f t="shared" si="8"/>
        <v>24934</v>
      </c>
      <c r="X19" s="31">
        <f t="shared" si="8"/>
        <v>24497</v>
      </c>
      <c r="Y19" s="31">
        <f t="shared" si="8"/>
        <v>27464</v>
      </c>
      <c r="Z19" s="31">
        <f>SUM(Z7:Z18)</f>
        <v>26003</v>
      </c>
      <c r="AA19" s="30">
        <f t="shared" si="8"/>
        <v>25013</v>
      </c>
      <c r="AB19" s="30">
        <f t="shared" si="8"/>
        <v>25146</v>
      </c>
      <c r="AC19" s="30">
        <f t="shared" si="8"/>
        <v>1365</v>
      </c>
      <c r="AD19" s="31">
        <f t="shared" ref="AD19:AL19" si="9">SUM(AD7:AD18)</f>
        <v>29646</v>
      </c>
      <c r="AE19" s="31">
        <f t="shared" si="9"/>
        <v>31671</v>
      </c>
      <c r="AF19" s="31">
        <f t="shared" si="9"/>
        <v>34349</v>
      </c>
      <c r="AG19" s="31">
        <f>SUM(AG7:AG18)</f>
        <v>33515</v>
      </c>
      <c r="AH19" s="30">
        <f t="shared" si="9"/>
        <v>34474</v>
      </c>
      <c r="AI19" s="30">
        <f t="shared" si="9"/>
        <v>34289</v>
      </c>
      <c r="AJ19" s="30">
        <f t="shared" si="9"/>
        <v>-185</v>
      </c>
      <c r="AK19" s="31">
        <f t="shared" si="9"/>
        <v>114011</v>
      </c>
      <c r="AL19" s="31">
        <f t="shared" si="9"/>
        <v>111202</v>
      </c>
      <c r="AM19" s="31">
        <f t="shared" ref="AM19:BE19" si="10">SUM(AM7:AM18)</f>
        <v>126621</v>
      </c>
      <c r="AN19" s="39">
        <f>SUM(AN7:AN18)</f>
        <v>121511</v>
      </c>
      <c r="AO19" s="30">
        <f t="shared" si="10"/>
        <v>115511</v>
      </c>
      <c r="AP19" s="30">
        <f t="shared" si="10"/>
        <v>83335</v>
      </c>
      <c r="AQ19" s="30">
        <f t="shared" si="10"/>
        <v>-17895</v>
      </c>
      <c r="AR19" s="31">
        <f t="shared" si="10"/>
        <v>100211</v>
      </c>
      <c r="AS19" s="31">
        <f t="shared" si="10"/>
        <v>106255</v>
      </c>
      <c r="AT19" s="31">
        <f t="shared" si="10"/>
        <v>109722</v>
      </c>
      <c r="AU19" s="31">
        <f>SUM(AU7:AU18)</f>
        <v>112148</v>
      </c>
      <c r="AV19" s="30">
        <f t="shared" si="10"/>
        <v>109539</v>
      </c>
      <c r="AW19" s="30">
        <f t="shared" si="10"/>
        <v>113679</v>
      </c>
      <c r="AX19" s="30">
        <f t="shared" si="10"/>
        <v>4140</v>
      </c>
      <c r="AY19" s="31">
        <f t="shared" si="10"/>
        <v>35894</v>
      </c>
      <c r="AZ19" s="31">
        <f t="shared" si="10"/>
        <v>33306</v>
      </c>
      <c r="BA19" s="31">
        <f t="shared" si="10"/>
        <v>33689</v>
      </c>
      <c r="BB19" s="31">
        <f>SUM(BB7:BB18)</f>
        <v>33033</v>
      </c>
      <c r="BC19" s="30">
        <f t="shared" si="10"/>
        <v>32367</v>
      </c>
      <c r="BD19" s="30">
        <f t="shared" si="10"/>
        <v>27536</v>
      </c>
      <c r="BE19" s="30">
        <f t="shared" si="10"/>
        <v>-3761</v>
      </c>
      <c r="BF19" s="32"/>
    </row>
    <row r="22" spans="1:58" x14ac:dyDescent="0.25">
      <c r="B22" s="33"/>
      <c r="O22" s="34"/>
    </row>
    <row r="23" spans="1:58" x14ac:dyDescent="0.25">
      <c r="O23" s="3"/>
    </row>
    <row r="24" spans="1:58" x14ac:dyDescent="0.25">
      <c r="O24" s="3"/>
      <c r="P24" s="3"/>
    </row>
  </sheetData>
  <sheetProtection selectLockedCells="1" selectUnlockedCells="1"/>
  <mergeCells count="9">
    <mergeCell ref="A5:A6"/>
    <mergeCell ref="B5:H5"/>
    <mergeCell ref="I5:O5"/>
    <mergeCell ref="P5:V5"/>
    <mergeCell ref="AY5:BE5"/>
    <mergeCell ref="W5:AC5"/>
    <mergeCell ref="AD5:AJ5"/>
    <mergeCell ref="AK5:AQ5"/>
    <mergeCell ref="AR5:AX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cols>
    <col min="1" max="16384" width="8.710937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cols>
    <col min="1" max="16384" width="8.710937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Bidlasová</cp:lastModifiedBy>
  <dcterms:created xsi:type="dcterms:W3CDTF">2016-12-28T16:17:07Z</dcterms:created>
  <dcterms:modified xsi:type="dcterms:W3CDTF">2019-10-23T08:37:02Z</dcterms:modified>
</cp:coreProperties>
</file>