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<sst xmlns="http://schemas.openxmlformats.org/spreadsheetml/2006/main" count="25" uniqueCount="21">
  <si>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Celková statistika návštěvnosti NPÚ, ÚPS na Sychrově - Pardubický kraj</t>
  </si>
  <si>
    <t>měsíc</t>
  </si>
  <si>
    <t>Kunětická hora</t>
  </si>
  <si>
    <t>Litice</t>
  </si>
  <si>
    <t>Litomyšl</t>
  </si>
  <si>
    <t>Slatiňany</t>
  </si>
  <si>
    <t>SLS Vysočina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</si>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</sst>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>
      <alignment/>
      <protection/>
    </xf>
    <xf numFmtId="0" fontId="1" fillId="0" borderId="0" xfId="36" applyBorder="1">
      <alignment/>
      <protection/>
    </xf>
    <xf numFmtId="0" fontId="3" fillId="33" borderId="10" xfId="36" applyFont="1" applyFill="1" applyBorder="1">
      <alignment/>
      <protection/>
    </xf>
    <xf numFmtId="0" fontId="3" fillId="34" borderId="10" xfId="36" applyFont="1" applyFill="1" applyBorder="1">
      <alignment/>
      <protection/>
    </xf>
    <xf numFmtId="0" fontId="3" fillId="33" borderId="11" xfId="36" applyFont="1" applyFill="1" applyBorder="1">
      <alignment/>
      <protection/>
    </xf>
    <xf numFmtId="0" fontId="3" fillId="34" borderId="11" xfId="36" applyFont="1" applyFill="1" applyBorder="1">
      <alignment/>
      <protection/>
    </xf>
    <xf numFmtId="0" fontId="3" fillId="0" borderId="0" xfId="36" applyFont="1" applyBorder="1">
      <alignment/>
      <protection/>
    </xf>
    <xf numFmtId="0" fontId="3" fillId="0" borderId="12" xfId="36" applyFont="1" applyBorder="1">
      <alignment/>
      <protection/>
    </xf>
    <xf numFmtId="0" fontId="3" fillId="33" borderId="13" xfId="36" applyFont="1" applyFill="1" applyBorder="1">
      <alignment/>
      <protection/>
    </xf>
    <xf numFmtId="0" fontId="3" fillId="34" borderId="13" xfId="36" applyFont="1" applyFill="1" applyBorder="1">
      <alignment/>
      <protection/>
    </xf>
    <xf numFmtId="0" fontId="3" fillId="0" borderId="14" xfId="36" applyFont="1" applyBorder="1">
      <alignment/>
      <protection/>
    </xf>
    <xf numFmtId="3" fontId="5" fillId="33" borderId="14" xfId="36" applyNumberFormat="1" applyFont="1" applyFill="1" applyBorder="1" applyAlignment="1">
      <alignment horizontal="right" vertical="top" wrapText="1"/>
      <protection/>
    </xf>
    <xf numFmtId="0" fontId="1" fillId="0" borderId="0" xfId="36" applyFill="1" applyBorder="1">
      <alignment/>
      <protection/>
    </xf>
    <xf numFmtId="3" fontId="3" fillId="33" borderId="13" xfId="36" applyNumberFormat="1" applyFont="1" applyFill="1" applyBorder="1">
      <alignment/>
      <protection/>
    </xf>
    <xf numFmtId="3" fontId="3" fillId="33" borderId="15" xfId="36" applyNumberFormat="1" applyFont="1" applyFill="1" applyBorder="1">
      <alignment/>
      <protection/>
    </xf>
    <xf numFmtId="3" fontId="3" fillId="33" borderId="14" xfId="36" applyNumberFormat="1" applyFont="1" applyFill="1" applyBorder="1">
      <alignment/>
      <protection/>
    </xf>
    <xf numFmtId="3" fontId="3" fillId="33" borderId="13" xfId="36" applyNumberFormat="1" applyFont="1" applyFill="1" applyBorder="1" applyAlignment="1">
      <alignment vertical="top" wrapText="1"/>
      <protection/>
    </xf>
    <xf numFmtId="3" fontId="3" fillId="33" borderId="16" xfId="36" applyNumberFormat="1" applyFont="1" applyFill="1" applyBorder="1" applyAlignment="1">
      <alignment vertical="top" wrapText="1"/>
      <protection/>
    </xf>
    <xf numFmtId="3" fontId="3" fillId="33" borderId="17" xfId="36" applyNumberFormat="1" applyFont="1" applyFill="1" applyBorder="1" applyAlignment="1">
      <alignment vertical="top" wrapText="1"/>
      <protection/>
    </xf>
    <xf numFmtId="0" fontId="0" fillId="0" borderId="0" xfId="36" applyFont="1" applyBorder="1">
      <alignment/>
      <protection/>
    </xf>
    <xf numFmtId="0" fontId="3" fillId="33" borderId="15" xfId="36" applyFont="1" applyFill="1" applyBorder="1">
      <alignment/>
      <protection/>
    </xf>
    <xf numFmtId="0" fontId="3" fillId="33" borderId="14" xfId="36" applyFont="1" applyFill="1" applyBorder="1">
      <alignment/>
      <protection/>
    </xf>
    <xf numFmtId="0" fontId="3" fillId="0" borderId="18" xfId="36" applyFont="1" applyBorder="1">
      <alignment/>
      <protection/>
    </xf>
    <xf numFmtId="0" fontId="3" fillId="33" borderId="16" xfId="36" applyFont="1" applyFill="1" applyBorder="1">
      <alignment/>
      <protection/>
    </xf>
    <xf numFmtId="0" fontId="3" fillId="33" borderId="19" xfId="36" applyFont="1" applyFill="1" applyBorder="1">
      <alignment/>
      <protection/>
    </xf>
    <xf numFmtId="0" fontId="3" fillId="33" borderId="18" xfId="36" applyFont="1" applyFill="1" applyBorder="1">
      <alignment/>
      <protection/>
    </xf>
    <xf numFmtId="0" fontId="3" fillId="0" borderId="10" xfId="36" applyFont="1" applyBorder="1">
      <alignment/>
      <protection/>
    </xf>
    <xf numFmtId="0" fontId="7" fillId="0" borderId="0" xfId="36" applyFont="1" applyBorder="1">
      <alignment/>
      <protection/>
    </xf>
    <xf numFmtId="0" fontId="1" fillId="0" borderId="0" xfId="36" applyFill="1">
      <alignment/>
      <protection/>
    </xf>
    <xf numFmtId="0" fontId="6" fillId="33" borderId="10" xfId="36" applyFont="1" applyFill="1" applyBorder="1">
      <alignment/>
      <protection/>
    </xf>
    <xf numFmtId="0" fontId="6" fillId="33" borderId="20" xfId="36" applyFont="1" applyFill="1" applyBorder="1">
      <alignment/>
      <protection/>
    </xf>
    <xf numFmtId="0" fontId="6" fillId="33" borderId="11" xfId="36" applyFont="1" applyFill="1" applyBorder="1">
      <alignment/>
      <protection/>
    </xf>
    <xf numFmtId="0" fontId="3" fillId="34" borderId="16" xfId="36" applyFont="1" applyFill="1" applyBorder="1">
      <alignment/>
      <protection/>
    </xf>
    <xf numFmtId="0" fontId="7" fillId="33" borderId="21" xfId="36" applyFont="1" applyFill="1" applyBorder="1">
      <alignment/>
      <protection/>
    </xf>
    <xf numFmtId="3" fontId="7" fillId="33" borderId="21" xfId="36" applyNumberFormat="1" applyFont="1" applyFill="1" applyBorder="1">
      <alignment/>
      <protection/>
    </xf>
    <xf numFmtId="0" fontId="4" fillId="35" borderId="22" xfId="36" applyFont="1" applyFill="1" applyBorder="1" applyAlignment="1">
      <alignment horizontal="center"/>
      <protection/>
    </xf>
    <xf numFmtId="0" fontId="4" fillId="33" borderId="11" xfId="36" applyFont="1" applyFill="1" applyBorder="1" applyAlignment="1">
      <alignment horizontal="center"/>
      <protection/>
    </xf>
    <xf numFmtId="0" fontId="3" fillId="0" borderId="10" xfId="36" applyFont="1" applyBorder="1" applyAlignment="1">
      <alignment horizontal="center" vertical="center"/>
      <protection/>
    </xf>
    <xf numFmtId="0" fontId="4" fillId="33" borderId="22" xfId="36" applyFont="1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A24"/>
  <sheetViews>
    <sheetView tabSelected="1" zoomScalePageLayoutView="0" workbookViewId="0" topLeftCell="A4">
      <selection activeCell="X23" sqref="X23"/>
    </sheetView>
  </sheetViews>
  <sheetFormatPr defaultColWidth="8.7109375" defaultRowHeight="12.75"/>
  <cols>
    <col min="1" max="4" width="8.7109375" style="1" customWidth="1"/>
    <col min="5" max="5" width="10.28125" style="1" bestFit="1" customWidth="1"/>
    <col min="6" max="16384" width="8.7109375" style="1" customWidth="1"/>
  </cols>
  <sheetData>
    <row r="3" ht="26.25">
      <c r="A3" s="2" t="s">
        <v>0</v>
      </c>
    </row>
    <row r="5" spans="1:27" ht="15">
      <c r="A5" s="39" t="s">
        <v>1</v>
      </c>
      <c r="B5" s="40" t="s">
        <v>2</v>
      </c>
      <c r="C5" s="40"/>
      <c r="D5" s="40"/>
      <c r="E5" s="40"/>
      <c r="F5" s="40"/>
      <c r="G5" s="37" t="s">
        <v>3</v>
      </c>
      <c r="H5" s="37"/>
      <c r="I5" s="37"/>
      <c r="J5" s="37"/>
      <c r="K5" s="37"/>
      <c r="L5" s="41" t="s">
        <v>4</v>
      </c>
      <c r="M5" s="41"/>
      <c r="N5" s="41"/>
      <c r="O5" s="41"/>
      <c r="P5" s="41"/>
      <c r="Q5" s="37" t="s">
        <v>5</v>
      </c>
      <c r="R5" s="37"/>
      <c r="S5" s="37"/>
      <c r="T5" s="37"/>
      <c r="U5" s="37"/>
      <c r="V5" s="38" t="s">
        <v>6</v>
      </c>
      <c r="W5" s="38"/>
      <c r="X5" s="38"/>
      <c r="Y5" s="38"/>
      <c r="Z5" s="38"/>
      <c r="AA5" s="3"/>
    </row>
    <row r="6" spans="1:27" ht="15">
      <c r="A6" s="39"/>
      <c r="B6" s="4">
        <v>2014</v>
      </c>
      <c r="C6" s="4">
        <v>2015</v>
      </c>
      <c r="D6" s="4">
        <v>2016</v>
      </c>
      <c r="E6" s="4">
        <v>2017</v>
      </c>
      <c r="F6" s="5" t="s">
        <v>7</v>
      </c>
      <c r="G6" s="6">
        <v>2014</v>
      </c>
      <c r="H6" s="6">
        <v>2015</v>
      </c>
      <c r="I6" s="4">
        <v>2016</v>
      </c>
      <c r="J6" s="6">
        <v>2017</v>
      </c>
      <c r="K6" s="7" t="s">
        <v>7</v>
      </c>
      <c r="L6" s="4">
        <v>2014</v>
      </c>
      <c r="M6" s="4">
        <v>2015</v>
      </c>
      <c r="N6" s="4">
        <v>2016</v>
      </c>
      <c r="O6" s="4">
        <v>2017</v>
      </c>
      <c r="P6" s="5" t="s">
        <v>7</v>
      </c>
      <c r="Q6" s="4">
        <v>2014</v>
      </c>
      <c r="R6" s="4">
        <v>2015</v>
      </c>
      <c r="S6" s="4">
        <v>2016</v>
      </c>
      <c r="T6" s="4">
        <v>2017</v>
      </c>
      <c r="U6" s="5" t="s">
        <v>7</v>
      </c>
      <c r="V6" s="4">
        <v>2014</v>
      </c>
      <c r="W6" s="4">
        <v>2015</v>
      </c>
      <c r="X6" s="4">
        <v>2016</v>
      </c>
      <c r="Y6" s="4">
        <v>2017</v>
      </c>
      <c r="Z6" s="5" t="s">
        <v>7</v>
      </c>
      <c r="AA6" s="8"/>
    </row>
    <row r="7" spans="1:27" ht="15">
      <c r="A7" s="9" t="s">
        <v>8</v>
      </c>
      <c r="B7" s="10">
        <v>382</v>
      </c>
      <c r="C7" s="10">
        <v>314</v>
      </c>
      <c r="D7" s="10">
        <v>496</v>
      </c>
      <c r="E7" s="10">
        <v>552</v>
      </c>
      <c r="F7" s="11">
        <f>IF(E7&gt;0,E7-D7,0)</f>
        <v>56</v>
      </c>
      <c r="G7" s="10">
        <v>0</v>
      </c>
      <c r="H7" s="10">
        <v>0</v>
      </c>
      <c r="I7" s="10">
        <v>0</v>
      </c>
      <c r="J7" s="10">
        <v>0</v>
      </c>
      <c r="K7" s="11">
        <f>IF(J7&gt;0,J7-I7,0)</f>
        <v>0</v>
      </c>
      <c r="L7" s="10">
        <v>111</v>
      </c>
      <c r="M7" s="10">
        <v>45</v>
      </c>
      <c r="N7" s="10">
        <v>68</v>
      </c>
      <c r="O7" s="10">
        <v>0</v>
      </c>
      <c r="P7" s="11">
        <f>IF(O7&gt;0,O7-N7,0)</f>
        <v>0</v>
      </c>
      <c r="Q7" s="10">
        <v>0</v>
      </c>
      <c r="R7" s="10">
        <v>0</v>
      </c>
      <c r="S7" s="10">
        <v>0</v>
      </c>
      <c r="T7" s="10">
        <v>0</v>
      </c>
      <c r="U7" s="11">
        <f>IF(T7&gt;0,T7-S7,0)</f>
        <v>0</v>
      </c>
      <c r="V7" s="10">
        <v>95</v>
      </c>
      <c r="W7" s="10">
        <v>2296</v>
      </c>
      <c r="X7" s="10">
        <v>3991</v>
      </c>
      <c r="Y7" s="10">
        <v>116</v>
      </c>
      <c r="Z7" s="11">
        <f>IF(Y7&gt;0,Y7-X7,0)</f>
        <v>-3875</v>
      </c>
      <c r="AA7" s="3"/>
    </row>
    <row r="8" spans="1:27" ht="15">
      <c r="A8" s="12" t="s">
        <v>9</v>
      </c>
      <c r="B8" s="10">
        <v>0</v>
      </c>
      <c r="C8" s="10">
        <v>0</v>
      </c>
      <c r="D8" s="10">
        <v>0</v>
      </c>
      <c r="E8" s="10">
        <v>0</v>
      </c>
      <c r="F8" s="11">
        <f aca="true" t="shared" si="0" ref="F8:F18">IF(E8&gt;0,E8-D8,0)</f>
        <v>0</v>
      </c>
      <c r="G8" s="13">
        <v>0</v>
      </c>
      <c r="H8" s="10">
        <v>0</v>
      </c>
      <c r="I8" s="10">
        <v>0</v>
      </c>
      <c r="J8" s="10">
        <v>0</v>
      </c>
      <c r="K8" s="11">
        <f>IF(J8&gt;0,J8-I8,0)</f>
        <v>0</v>
      </c>
      <c r="L8" s="10">
        <v>93</v>
      </c>
      <c r="M8" s="10">
        <v>86</v>
      </c>
      <c r="N8" s="10">
        <v>159</v>
      </c>
      <c r="O8" s="10">
        <v>40</v>
      </c>
      <c r="P8" s="11">
        <f aca="true" t="shared" si="1" ref="P8:P18">IF(O8&gt;0,O8-N8,0)</f>
        <v>-119</v>
      </c>
      <c r="Q8" s="10">
        <v>0</v>
      </c>
      <c r="R8" s="10">
        <v>0</v>
      </c>
      <c r="S8" s="10">
        <v>0</v>
      </c>
      <c r="T8" s="10">
        <v>0</v>
      </c>
      <c r="U8" s="11">
        <f aca="true" t="shared" si="2" ref="U8:U18">IF(T8&gt;0,T8-S8,0)</f>
        <v>0</v>
      </c>
      <c r="V8" s="10">
        <v>2520</v>
      </c>
      <c r="W8" s="10">
        <v>165</v>
      </c>
      <c r="X8" s="10">
        <v>58</v>
      </c>
      <c r="Y8" s="15">
        <v>2386</v>
      </c>
      <c r="Z8" s="11">
        <f aca="true" t="shared" si="3" ref="Z8:Z18">IF(Y8&gt;0,Y8-X8,0)</f>
        <v>2328</v>
      </c>
      <c r="AA8" s="3"/>
    </row>
    <row r="9" spans="1:27" ht="15">
      <c r="A9" s="12" t="s">
        <v>10</v>
      </c>
      <c r="B9" s="10">
        <v>319</v>
      </c>
      <c r="C9" s="10">
        <v>0</v>
      </c>
      <c r="D9" s="10">
        <v>1045</v>
      </c>
      <c r="E9" s="10">
        <v>442</v>
      </c>
      <c r="F9" s="11">
        <f t="shared" si="0"/>
        <v>-603</v>
      </c>
      <c r="G9" s="10">
        <v>0</v>
      </c>
      <c r="H9" s="10">
        <v>0</v>
      </c>
      <c r="I9" s="10">
        <v>0</v>
      </c>
      <c r="J9" s="10">
        <v>1</v>
      </c>
      <c r="K9" s="11">
        <f aca="true" t="shared" si="4" ref="K9:K18">IF(J9&gt;0,J9-I9,0)</f>
        <v>1</v>
      </c>
      <c r="L9" s="10">
        <v>1865</v>
      </c>
      <c r="M9" s="10">
        <v>540</v>
      </c>
      <c r="N9" s="10">
        <v>2372</v>
      </c>
      <c r="O9" s="10">
        <v>22</v>
      </c>
      <c r="P9" s="11">
        <f t="shared" si="1"/>
        <v>-2350</v>
      </c>
      <c r="Q9" s="10">
        <v>59</v>
      </c>
      <c r="R9" s="10">
        <v>28</v>
      </c>
      <c r="S9" s="10">
        <v>716</v>
      </c>
      <c r="T9" s="10">
        <v>35</v>
      </c>
      <c r="U9" s="11">
        <f t="shared" si="2"/>
        <v>-681</v>
      </c>
      <c r="V9" s="10">
        <v>110</v>
      </c>
      <c r="W9" s="10">
        <v>541</v>
      </c>
      <c r="X9" s="10">
        <v>2145</v>
      </c>
      <c r="Y9" s="10">
        <v>209</v>
      </c>
      <c r="Z9" s="11">
        <f t="shared" si="3"/>
        <v>-1936</v>
      </c>
      <c r="AA9" s="14"/>
    </row>
    <row r="10" spans="1:27" ht="15">
      <c r="A10" s="12" t="s">
        <v>11</v>
      </c>
      <c r="B10" s="15">
        <v>2398</v>
      </c>
      <c r="C10" s="15">
        <v>1994</v>
      </c>
      <c r="D10" s="15">
        <v>1669</v>
      </c>
      <c r="E10" s="15">
        <v>2628</v>
      </c>
      <c r="F10" s="11">
        <f t="shared" si="0"/>
        <v>959</v>
      </c>
      <c r="G10" s="10">
        <v>566</v>
      </c>
      <c r="H10" s="10">
        <v>35</v>
      </c>
      <c r="I10" s="10">
        <v>0</v>
      </c>
      <c r="J10" s="10">
        <v>743</v>
      </c>
      <c r="K10" s="11">
        <f t="shared" si="4"/>
        <v>743</v>
      </c>
      <c r="L10" s="15">
        <v>2364</v>
      </c>
      <c r="M10" s="15">
        <v>2983</v>
      </c>
      <c r="N10" s="15">
        <v>1417</v>
      </c>
      <c r="O10" s="15">
        <v>2760</v>
      </c>
      <c r="P10" s="11">
        <f t="shared" si="1"/>
        <v>1343</v>
      </c>
      <c r="Q10" s="15">
        <v>1378</v>
      </c>
      <c r="R10" s="10">
        <v>973</v>
      </c>
      <c r="S10" s="10">
        <v>970</v>
      </c>
      <c r="T10" s="15">
        <v>2397</v>
      </c>
      <c r="U10" s="11">
        <f t="shared" si="2"/>
        <v>1427</v>
      </c>
      <c r="V10" s="15">
        <v>13525</v>
      </c>
      <c r="W10" s="15">
        <v>2832</v>
      </c>
      <c r="X10" s="15">
        <v>2185</v>
      </c>
      <c r="Y10" s="15">
        <v>16341</v>
      </c>
      <c r="Z10" s="11">
        <f t="shared" si="3"/>
        <v>14156</v>
      </c>
      <c r="AA10" s="3"/>
    </row>
    <row r="11" spans="1:27" ht="15">
      <c r="A11" s="12" t="s">
        <v>12</v>
      </c>
      <c r="B11" s="15">
        <v>5193</v>
      </c>
      <c r="C11" s="10">
        <v>6348</v>
      </c>
      <c r="D11" s="10">
        <v>4443</v>
      </c>
      <c r="E11" s="15">
        <v>6464</v>
      </c>
      <c r="F11" s="11">
        <f t="shared" si="0"/>
        <v>2021</v>
      </c>
      <c r="G11" s="16">
        <v>1442</v>
      </c>
      <c r="H11" s="10">
        <v>876</v>
      </c>
      <c r="I11" s="10">
        <v>47</v>
      </c>
      <c r="J11" s="15">
        <v>1381</v>
      </c>
      <c r="K11" s="11">
        <f t="shared" si="4"/>
        <v>1334</v>
      </c>
      <c r="L11" s="16">
        <v>4781</v>
      </c>
      <c r="M11" s="10">
        <v>5395</v>
      </c>
      <c r="N11" s="10">
        <v>4218</v>
      </c>
      <c r="O11" s="15">
        <v>4939</v>
      </c>
      <c r="P11" s="11">
        <f t="shared" si="1"/>
        <v>721</v>
      </c>
      <c r="Q11" s="17">
        <v>2120</v>
      </c>
      <c r="R11" s="10">
        <v>2668</v>
      </c>
      <c r="S11" s="10">
        <v>2410</v>
      </c>
      <c r="T11" s="15">
        <v>3236</v>
      </c>
      <c r="U11" s="11">
        <f t="shared" si="2"/>
        <v>826</v>
      </c>
      <c r="V11" s="17">
        <v>5901</v>
      </c>
      <c r="W11" s="10">
        <v>7102</v>
      </c>
      <c r="X11" s="10">
        <v>5990</v>
      </c>
      <c r="Y11" s="15">
        <v>6642</v>
      </c>
      <c r="Z11" s="11">
        <f t="shared" si="3"/>
        <v>652</v>
      </c>
      <c r="AA11" s="3"/>
    </row>
    <row r="12" spans="1:27" ht="15">
      <c r="A12" s="12" t="s">
        <v>13</v>
      </c>
      <c r="B12" s="15">
        <v>4653</v>
      </c>
      <c r="C12" s="10">
        <v>3604</v>
      </c>
      <c r="D12" s="15">
        <v>4264</v>
      </c>
      <c r="E12" s="15">
        <v>4953</v>
      </c>
      <c r="F12" s="11">
        <f t="shared" si="0"/>
        <v>689</v>
      </c>
      <c r="G12" s="16">
        <v>1567</v>
      </c>
      <c r="H12" s="10">
        <v>0</v>
      </c>
      <c r="I12" s="10">
        <v>1</v>
      </c>
      <c r="J12" s="15">
        <v>1171</v>
      </c>
      <c r="K12" s="11">
        <f t="shared" si="4"/>
        <v>1170</v>
      </c>
      <c r="L12" s="16">
        <v>4910</v>
      </c>
      <c r="M12" s="10">
        <v>4422</v>
      </c>
      <c r="N12" s="15">
        <v>3980</v>
      </c>
      <c r="O12" s="15">
        <v>4033</v>
      </c>
      <c r="P12" s="11">
        <f t="shared" si="1"/>
        <v>53</v>
      </c>
      <c r="Q12" s="17">
        <v>2864</v>
      </c>
      <c r="R12" s="10">
        <v>2410</v>
      </c>
      <c r="S12" s="15">
        <v>2563</v>
      </c>
      <c r="T12" s="15">
        <v>3085</v>
      </c>
      <c r="U12" s="11">
        <f t="shared" si="2"/>
        <v>522</v>
      </c>
      <c r="V12" s="17">
        <v>5525</v>
      </c>
      <c r="W12" s="10">
        <v>4983</v>
      </c>
      <c r="X12" s="15">
        <v>5135</v>
      </c>
      <c r="Y12" s="15">
        <v>5789</v>
      </c>
      <c r="Z12" s="11">
        <f t="shared" si="3"/>
        <v>654</v>
      </c>
      <c r="AA12" s="3"/>
    </row>
    <row r="13" spans="1:27" ht="15">
      <c r="A13" s="12" t="s">
        <v>14</v>
      </c>
      <c r="B13" s="18">
        <v>9683</v>
      </c>
      <c r="C13" s="10">
        <v>12022</v>
      </c>
      <c r="D13" s="15">
        <v>9936</v>
      </c>
      <c r="E13" s="15">
        <v>11217</v>
      </c>
      <c r="F13" s="11">
        <f t="shared" si="0"/>
        <v>1281</v>
      </c>
      <c r="G13" s="16">
        <v>2725</v>
      </c>
      <c r="H13" s="10">
        <v>0</v>
      </c>
      <c r="I13" s="10">
        <v>449</v>
      </c>
      <c r="J13" s="15">
        <v>3686</v>
      </c>
      <c r="K13" s="11">
        <f t="shared" si="4"/>
        <v>3237</v>
      </c>
      <c r="L13" s="16">
        <v>22549</v>
      </c>
      <c r="M13" s="10">
        <v>21758</v>
      </c>
      <c r="N13" s="15">
        <v>23925</v>
      </c>
      <c r="O13" s="15">
        <v>21477</v>
      </c>
      <c r="P13" s="11">
        <f t="shared" si="1"/>
        <v>-2448</v>
      </c>
      <c r="Q13" s="17">
        <v>6779</v>
      </c>
      <c r="R13" s="10">
        <v>4558</v>
      </c>
      <c r="S13" s="15">
        <v>6156</v>
      </c>
      <c r="T13" s="15">
        <v>5941</v>
      </c>
      <c r="U13" s="11">
        <f t="shared" si="2"/>
        <v>-215</v>
      </c>
      <c r="V13" s="17">
        <v>13524</v>
      </c>
      <c r="W13" s="10">
        <v>13066</v>
      </c>
      <c r="X13" s="15">
        <v>19683</v>
      </c>
      <c r="Y13" s="15">
        <v>18591</v>
      </c>
      <c r="Z13" s="11">
        <f t="shared" si="3"/>
        <v>-1092</v>
      </c>
      <c r="AA13" s="3"/>
    </row>
    <row r="14" spans="1:27" ht="15">
      <c r="A14" s="12" t="s">
        <v>15</v>
      </c>
      <c r="B14" s="15">
        <v>8690</v>
      </c>
      <c r="C14" s="15">
        <v>10367</v>
      </c>
      <c r="D14" s="15">
        <v>7222</v>
      </c>
      <c r="E14" s="15"/>
      <c r="F14" s="11">
        <f t="shared" si="0"/>
        <v>0</v>
      </c>
      <c r="G14" s="19">
        <v>2682</v>
      </c>
      <c r="H14" s="10">
        <v>0</v>
      </c>
      <c r="I14" s="15">
        <v>1187</v>
      </c>
      <c r="J14" s="15"/>
      <c r="K14" s="11">
        <f t="shared" si="4"/>
        <v>0</v>
      </c>
      <c r="L14" s="19">
        <v>8657</v>
      </c>
      <c r="M14" s="15">
        <v>8458</v>
      </c>
      <c r="N14" s="15">
        <v>7777</v>
      </c>
      <c r="O14" s="15"/>
      <c r="P14" s="11">
        <f t="shared" si="1"/>
        <v>0</v>
      </c>
      <c r="Q14" s="20">
        <v>5784</v>
      </c>
      <c r="R14" s="10">
        <v>5392</v>
      </c>
      <c r="S14" s="15">
        <v>6676</v>
      </c>
      <c r="T14" s="15"/>
      <c r="U14" s="11">
        <f t="shared" si="2"/>
        <v>0</v>
      </c>
      <c r="V14" s="20">
        <v>11040</v>
      </c>
      <c r="W14" s="15">
        <v>9677</v>
      </c>
      <c r="X14" s="15">
        <v>12124</v>
      </c>
      <c r="Y14" s="15"/>
      <c r="Z14" s="11">
        <f t="shared" si="3"/>
        <v>0</v>
      </c>
      <c r="AA14" s="3"/>
    </row>
    <row r="15" spans="1:27" ht="15">
      <c r="A15" s="12" t="s">
        <v>16</v>
      </c>
      <c r="B15" s="15">
        <v>3578</v>
      </c>
      <c r="C15" s="10">
        <v>7031</v>
      </c>
      <c r="D15" s="15">
        <v>3816</v>
      </c>
      <c r="E15" s="15"/>
      <c r="F15" s="11">
        <f t="shared" si="0"/>
        <v>0</v>
      </c>
      <c r="G15" s="16">
        <v>384</v>
      </c>
      <c r="H15" s="10">
        <v>0</v>
      </c>
      <c r="I15" s="10">
        <v>929</v>
      </c>
      <c r="J15" s="10"/>
      <c r="K15" s="11">
        <f t="shared" si="4"/>
        <v>0</v>
      </c>
      <c r="L15" s="16">
        <v>3597</v>
      </c>
      <c r="M15" s="10">
        <v>4275</v>
      </c>
      <c r="N15" s="15">
        <v>4007</v>
      </c>
      <c r="O15" s="15"/>
      <c r="P15" s="11">
        <f t="shared" si="1"/>
        <v>0</v>
      </c>
      <c r="Q15" s="17">
        <v>1745</v>
      </c>
      <c r="R15" s="10">
        <v>2171</v>
      </c>
      <c r="S15" s="15">
        <v>2501</v>
      </c>
      <c r="T15" s="15"/>
      <c r="U15" s="11">
        <f t="shared" si="2"/>
        <v>0</v>
      </c>
      <c r="V15" s="17">
        <v>4363</v>
      </c>
      <c r="W15" s="10">
        <v>4581</v>
      </c>
      <c r="X15" s="15">
        <v>5549</v>
      </c>
      <c r="Y15" s="15"/>
      <c r="Z15" s="11">
        <f t="shared" si="3"/>
        <v>0</v>
      </c>
      <c r="AA15" s="21"/>
    </row>
    <row r="16" spans="1:27" ht="15">
      <c r="A16" s="12" t="s">
        <v>17</v>
      </c>
      <c r="B16" s="15">
        <v>1804</v>
      </c>
      <c r="C16" s="10">
        <v>1557</v>
      </c>
      <c r="D16" s="15">
        <v>1744</v>
      </c>
      <c r="E16" s="15"/>
      <c r="F16" s="11">
        <f t="shared" si="0"/>
        <v>0</v>
      </c>
      <c r="G16" s="16">
        <v>486</v>
      </c>
      <c r="H16" s="10">
        <v>0</v>
      </c>
      <c r="I16" s="10">
        <v>522</v>
      </c>
      <c r="J16" s="10"/>
      <c r="K16" s="11">
        <f t="shared" si="4"/>
        <v>0</v>
      </c>
      <c r="L16" s="17">
        <v>2233</v>
      </c>
      <c r="M16" s="10">
        <v>2456</v>
      </c>
      <c r="N16" s="15">
        <v>2108</v>
      </c>
      <c r="O16" s="15"/>
      <c r="P16" s="11">
        <f t="shared" si="1"/>
        <v>0</v>
      </c>
      <c r="Q16" s="17">
        <v>1218</v>
      </c>
      <c r="R16" s="10">
        <v>1338</v>
      </c>
      <c r="S16" s="15">
        <v>1119</v>
      </c>
      <c r="T16" s="15"/>
      <c r="U16" s="11">
        <f t="shared" si="2"/>
        <v>0</v>
      </c>
      <c r="V16" s="17">
        <v>4677</v>
      </c>
      <c r="W16" s="10">
        <v>4229</v>
      </c>
      <c r="X16" s="15">
        <v>4652</v>
      </c>
      <c r="Y16" s="15"/>
      <c r="Z16" s="11">
        <f t="shared" si="3"/>
        <v>0</v>
      </c>
      <c r="AA16" s="3"/>
    </row>
    <row r="17" spans="1:27" ht="15">
      <c r="A17" s="12" t="s">
        <v>18</v>
      </c>
      <c r="B17" s="10">
        <v>73</v>
      </c>
      <c r="C17" s="10">
        <v>311</v>
      </c>
      <c r="D17" s="10">
        <v>0</v>
      </c>
      <c r="E17" s="10"/>
      <c r="F17" s="11">
        <f t="shared" si="0"/>
        <v>0</v>
      </c>
      <c r="G17" s="22">
        <v>275</v>
      </c>
      <c r="H17" s="10">
        <v>0</v>
      </c>
      <c r="I17" s="10">
        <v>0</v>
      </c>
      <c r="J17" s="10"/>
      <c r="K17" s="11">
        <f t="shared" si="4"/>
        <v>0</v>
      </c>
      <c r="L17" s="23">
        <v>206</v>
      </c>
      <c r="M17" s="10">
        <v>328</v>
      </c>
      <c r="N17" s="10">
        <v>127</v>
      </c>
      <c r="O17" s="10"/>
      <c r="P17" s="11">
        <f t="shared" si="1"/>
        <v>0</v>
      </c>
      <c r="Q17" s="23">
        <v>113</v>
      </c>
      <c r="R17" s="10">
        <v>207</v>
      </c>
      <c r="S17" s="10">
        <v>134</v>
      </c>
      <c r="T17" s="10"/>
      <c r="U17" s="11">
        <f t="shared" si="2"/>
        <v>0</v>
      </c>
      <c r="V17" s="23">
        <v>246</v>
      </c>
      <c r="W17" s="10">
        <v>85</v>
      </c>
      <c r="X17" s="10">
        <v>242</v>
      </c>
      <c r="Y17" s="10"/>
      <c r="Z17" s="11">
        <f t="shared" si="3"/>
        <v>0</v>
      </c>
      <c r="AA17" s="3"/>
    </row>
    <row r="18" spans="1:27" ht="15">
      <c r="A18" s="24" t="s">
        <v>19</v>
      </c>
      <c r="B18" s="25">
        <v>0</v>
      </c>
      <c r="C18" s="10">
        <v>0</v>
      </c>
      <c r="D18" s="10">
        <v>0</v>
      </c>
      <c r="E18" s="10"/>
      <c r="F18" s="34">
        <f t="shared" si="0"/>
        <v>0</v>
      </c>
      <c r="G18" s="26">
        <v>0</v>
      </c>
      <c r="H18" s="10">
        <v>0</v>
      </c>
      <c r="I18" s="10">
        <v>0</v>
      </c>
      <c r="J18" s="10"/>
      <c r="K18" s="34">
        <f t="shared" si="4"/>
        <v>0</v>
      </c>
      <c r="L18" s="22">
        <v>244</v>
      </c>
      <c r="M18" s="10">
        <v>142</v>
      </c>
      <c r="N18" s="10">
        <v>91</v>
      </c>
      <c r="O18" s="10"/>
      <c r="P18" s="34">
        <f t="shared" si="1"/>
        <v>0</v>
      </c>
      <c r="Q18" s="23">
        <v>1862</v>
      </c>
      <c r="R18" s="10">
        <v>2869</v>
      </c>
      <c r="S18" s="15">
        <v>2627</v>
      </c>
      <c r="T18" s="10"/>
      <c r="U18" s="34">
        <f t="shared" si="2"/>
        <v>0</v>
      </c>
      <c r="V18" s="27">
        <v>12515</v>
      </c>
      <c r="W18" s="10">
        <v>14049</v>
      </c>
      <c r="X18" s="15">
        <v>12463</v>
      </c>
      <c r="Y18" s="10"/>
      <c r="Z18" s="34">
        <f t="shared" si="3"/>
        <v>0</v>
      </c>
      <c r="AA18" s="3"/>
    </row>
    <row r="19" spans="1:27" ht="15">
      <c r="A19" s="28" t="s">
        <v>20</v>
      </c>
      <c r="B19" s="31">
        <f>SUM(B7:B18)</f>
        <v>36773</v>
      </c>
      <c r="C19" s="31">
        <f aca="true" t="shared" si="5" ref="C19:X19">SUM(C7:C18)</f>
        <v>43548</v>
      </c>
      <c r="D19" s="31">
        <f t="shared" si="5"/>
        <v>34635</v>
      </c>
      <c r="E19" s="32">
        <f>SUM(E7:E18)</f>
        <v>26256</v>
      </c>
      <c r="F19" s="35">
        <f>SUM(F7:F18)</f>
        <v>4403</v>
      </c>
      <c r="G19" s="33">
        <f t="shared" si="5"/>
        <v>10127</v>
      </c>
      <c r="H19" s="31">
        <f t="shared" si="5"/>
        <v>911</v>
      </c>
      <c r="I19" s="31">
        <f>SUM(I7:I18)</f>
        <v>3135</v>
      </c>
      <c r="J19" s="32">
        <f>SUM(J7:J18)</f>
        <v>6982</v>
      </c>
      <c r="K19" s="36">
        <f>SUM(K7:K18)</f>
        <v>6485</v>
      </c>
      <c r="L19" s="33">
        <f t="shared" si="5"/>
        <v>51610</v>
      </c>
      <c r="M19" s="31">
        <f t="shared" si="5"/>
        <v>50888</v>
      </c>
      <c r="N19" s="31">
        <f t="shared" si="5"/>
        <v>50249</v>
      </c>
      <c r="O19" s="32">
        <f>SUM(O7:O18)</f>
        <v>33271</v>
      </c>
      <c r="P19" s="35">
        <f t="shared" si="5"/>
        <v>-2800</v>
      </c>
      <c r="Q19" s="33">
        <f>SUM(Q7:Q18)</f>
        <v>23922</v>
      </c>
      <c r="R19" s="31">
        <f>SUM(R7:R18)</f>
        <v>22614</v>
      </c>
      <c r="S19" s="31">
        <f>SUM(S7:S18)</f>
        <v>25872</v>
      </c>
      <c r="T19" s="32">
        <f>SUM(T7:T18)</f>
        <v>14694</v>
      </c>
      <c r="U19" s="35">
        <f>SUM(U7:U18)</f>
        <v>1879</v>
      </c>
      <c r="V19" s="33">
        <f t="shared" si="5"/>
        <v>74041</v>
      </c>
      <c r="W19" s="31">
        <f t="shared" si="5"/>
        <v>63606</v>
      </c>
      <c r="X19" s="31">
        <f t="shared" si="5"/>
        <v>74217</v>
      </c>
      <c r="Y19" s="32">
        <f>SUM(Y7:Y18)</f>
        <v>50074</v>
      </c>
      <c r="Z19" s="35">
        <f>SUM(Z7:Z18)</f>
        <v>10887</v>
      </c>
      <c r="AA19" s="29"/>
    </row>
    <row r="21" spans="18:22" ht="15">
      <c r="R21" s="3"/>
      <c r="S21" s="3"/>
      <c r="T21" s="14"/>
      <c r="U21" s="14"/>
      <c r="V21" s="14"/>
    </row>
    <row r="22" spans="2:22" ht="15">
      <c r="B22" s="30"/>
      <c r="Q22" s="3"/>
      <c r="R22" s="3"/>
      <c r="S22" s="3"/>
      <c r="T22" s="14"/>
      <c r="U22" s="14"/>
      <c r="V22" s="14"/>
    </row>
    <row r="23" spans="18:22" ht="15">
      <c r="R23" s="3"/>
      <c r="S23" s="3"/>
      <c r="T23" s="14"/>
      <c r="U23" s="14"/>
      <c r="V23" s="14"/>
    </row>
    <row r="24" spans="18:22" ht="15">
      <c r="R24" s="3"/>
      <c r="S24" s="3"/>
      <c r="T24" s="3"/>
      <c r="U24" s="3"/>
      <c r="V24" s="3"/>
    </row>
  </sheetData>
  <sheetProtection selectLockedCells="1" selectUnlockedCells="1"/>
  <mergeCells count="6">
    <mergeCell ref="Q5:U5"/>
    <mergeCell ref="V5:Z5"/>
    <mergeCell ref="A5:A6"/>
    <mergeCell ref="B5:F5"/>
    <mergeCell ref="G5:K5"/>
    <mergeCell ref="L5:P5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Bidlasová</cp:lastModifiedBy>
  <dcterms:created xsi:type="dcterms:W3CDTF">2016-12-28T16:29:32Z</dcterms:created>
  <dcterms:modified xsi:type="dcterms:W3CDTF">2017-08-07T13:57:37Z</dcterms:modified>
  <cp:category/>
  <cp:version/>
  <cp:contentType/>
  <cp:contentStatus/>
</cp:coreProperties>
</file>